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S:\Risk Management\2. Derivatives Market\Quant Disclosures\JSEC QDisclosures 2024 Q4\"/>
    </mc:Choice>
  </mc:AlternateContent>
  <xr:revisionPtr revIDLastSave="0" documentId="13_ncr:1_{79F1A9E8-3DC4-4AB1-972C-D1F3899D767C}" xr6:coauthVersionLast="47" xr6:coauthVersionMax="47" xr10:uidLastSave="{00000000-0000-0000-0000-000000000000}"/>
  <bookViews>
    <workbookView xWindow="-96" yWindow="-96" windowWidth="20352" windowHeight="12072" tabRatio="806" activeTab="2" xr2:uid="{00000000-000D-0000-FFFF-FFFF00000000}"/>
  </bookViews>
  <sheets>
    <sheet name="Instructions" sheetId="29" r:id="rId1"/>
    <sheet name="QualitativeNotes" sheetId="31" r:id="rId2"/>
    <sheet name="Guide" sheetId="30" r:id="rId3"/>
    <sheet name="Revisions" sheetId="32" r:id="rId4"/>
    <sheet name="CCP_ConsolidatedDataFile" sheetId="36" r:id="rId5"/>
    <sheet name="CCP_AggregateDataFile" sheetId="1" r:id="rId6"/>
    <sheet name="CCP_DataFile_4_3" sheetId="2" r:id="rId7"/>
    <sheet name="CCP_DataFile_4_4a" sheetId="3" r:id="rId8"/>
    <sheet name="CCP_DataFile_4_4b" sheetId="4" r:id="rId9"/>
    <sheet name="CCP_DataFile_6_1" sheetId="5" r:id="rId10"/>
    <sheet name="CCP_DataFile_6_2" sheetId="6" r:id="rId11"/>
    <sheet name="CCP_DataFile_7_1" sheetId="7" r:id="rId12"/>
    <sheet name="CCP_DataFile_7_3" sheetId="8" r:id="rId13"/>
    <sheet name="CCP_DataFile_7_3a" sheetId="9" r:id="rId14"/>
    <sheet name="CCP_DataFile_7_3b" sheetId="10" r:id="rId15"/>
    <sheet name="CCP_DataFile_16_2" sheetId="11" r:id="rId16"/>
    <sheet name="CCP_DataFile_16_3" sheetId="12" r:id="rId17"/>
    <sheet name="CCP_DataFile_17_3" sheetId="13" r:id="rId18"/>
    <sheet name="CCP_DataFile_18_2" sheetId="14" r:id="rId19"/>
    <sheet name="CCP_DataFile_20a" sheetId="15" r:id="rId20"/>
    <sheet name="CCP_DataFile_20b" sheetId="16" r:id="rId21"/>
    <sheet name="CCP_DataFile_23" sheetId="17" r:id="rId22"/>
    <sheet name="CCP_DataFile_23_3" sheetId="18" r:id="rId23"/>
  </sheets>
  <definedNames>
    <definedName name="_xlnm._FilterDatabase" localSheetId="5" hidden="1">CCP_AggregateDataFile!$A$1:$DU$1</definedName>
    <definedName name="_xlnm._FilterDatabase" localSheetId="4" hidden="1">CCP_ConsolidatedDataFile!$A$1:$X$361</definedName>
    <definedName name="_xlnm._FilterDatabase" localSheetId="15" hidden="1">CCP_DataFile_16_2!$A$1:$F$1</definedName>
    <definedName name="_xlnm._FilterDatabase" localSheetId="16" hidden="1">CCP_DataFile_16_3!$A$1:$G$1</definedName>
    <definedName name="_xlnm._FilterDatabase" localSheetId="17" hidden="1">CCP_DataFile_17_3!$A$1:$E$1</definedName>
    <definedName name="_xlnm._FilterDatabase" localSheetId="18" hidden="1">CCP_DataFile_18_2!$A$1:$J$1</definedName>
    <definedName name="_xlnm._FilterDatabase" localSheetId="19" hidden="1">CCP_DataFile_20a!$A$1:$R$1</definedName>
    <definedName name="_xlnm._FilterDatabase" localSheetId="20" hidden="1">CCP_DataFile_20b!$A$1:$G$1</definedName>
    <definedName name="_xlnm._FilterDatabase" localSheetId="21" hidden="1">CCP_DataFile_23!$A$1:$K$1</definedName>
    <definedName name="_xlnm._FilterDatabase" localSheetId="22" hidden="1">CCP_DataFile_23_3!$A$1:$G$1</definedName>
    <definedName name="_xlnm._FilterDatabase" localSheetId="6" hidden="1">CCP_DataFile_4_3!$A$1:$T$1</definedName>
    <definedName name="_xlnm._FilterDatabase" localSheetId="7" hidden="1">CCP_DataFile_4_4a!$A$1:$I$1</definedName>
    <definedName name="_xlnm._FilterDatabase" localSheetId="8" hidden="1">CCP_DataFile_4_4b!$A$1:$G$1</definedName>
    <definedName name="_xlnm._FilterDatabase" localSheetId="9" hidden="1">CCP_DataFile_6_1!$A$1:$F$1</definedName>
    <definedName name="_xlnm._FilterDatabase" localSheetId="10" hidden="1">CCP_DataFile_6_2!$A$1:$T$1</definedName>
    <definedName name="_xlnm._FilterDatabase" localSheetId="11" hidden="1">CCP_DataFile_7_1!$A$1:$M$1</definedName>
    <definedName name="_xlnm._FilterDatabase" localSheetId="12" hidden="1">CCP_DataFile_7_3!$A$1:$H$1</definedName>
    <definedName name="_xlnm._FilterDatabase" localSheetId="13" hidden="1">CCP_DataFile_7_3a!$A$1:$G$1</definedName>
    <definedName name="_xlnm._FilterDatabase" localSheetId="14" hidden="1">CCP_DataFile_7_3b!$A$1:$E$1</definedName>
    <definedName name="_xlnm._FilterDatabase" localSheetId="2" hidden="1">Guide!$A$1:$H$206</definedName>
    <definedName name="_xlnm._FilterDatabase" localSheetId="1" hidden="1">QualitativeNotes!$A$1:$D$206</definedName>
    <definedName name="_xlnm._FilterDatabase" localSheetId="3">Revisions!$A$1:$F$1</definedName>
    <definedName name="_xlnm.Print_Area" localSheetId="4">CCP_ConsolidatedDataFile!$A$1:$L$1</definedName>
    <definedName name="_xlnm.Print_Titles" localSheetId="4">CCP_ConsolidatedDataFile!$1:$1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8" i="36" l="1"/>
  <c r="K2" i="36"/>
  <c r="A3" i="36"/>
  <c r="K3" i="36"/>
  <c r="L3" i="36"/>
  <c r="A4" i="36"/>
  <c r="K4" i="36"/>
  <c r="L4" i="36"/>
  <c r="A5" i="36"/>
  <c r="K5" i="36"/>
  <c r="L5" i="36"/>
  <c r="A6" i="36"/>
  <c r="K6" i="36"/>
  <c r="L6" i="36"/>
  <c r="A7" i="36"/>
  <c r="K7" i="36"/>
  <c r="L7" i="36"/>
  <c r="A8" i="36"/>
  <c r="K8" i="36"/>
  <c r="L8" i="36"/>
  <c r="A9" i="36"/>
  <c r="K9" i="36"/>
  <c r="L9" i="36"/>
  <c r="A10" i="36"/>
  <c r="K10" i="36"/>
  <c r="L10" i="36"/>
  <c r="A11" i="36"/>
  <c r="K11" i="36"/>
  <c r="L11" i="36"/>
  <c r="A12" i="36"/>
  <c r="K12" i="36"/>
  <c r="L12" i="36"/>
  <c r="A13" i="36"/>
  <c r="K13" i="36"/>
  <c r="L13" i="36"/>
  <c r="A14" i="36"/>
  <c r="K14" i="36"/>
  <c r="L14" i="36"/>
  <c r="A15" i="36"/>
  <c r="K15" i="36"/>
  <c r="L15" i="36"/>
  <c r="A16" i="36"/>
  <c r="K16" i="36"/>
  <c r="L16" i="36"/>
  <c r="A17" i="36"/>
  <c r="K17" i="36"/>
  <c r="L17" i="36"/>
  <c r="A18" i="36"/>
  <c r="K18" i="36"/>
  <c r="L18" i="36"/>
  <c r="A19" i="36"/>
  <c r="K19" i="36"/>
  <c r="L19" i="36"/>
  <c r="A20" i="36"/>
  <c r="K20" i="36"/>
  <c r="L20" i="36"/>
  <c r="A21" i="36"/>
  <c r="K21" i="36"/>
  <c r="L21" i="36"/>
  <c r="A22" i="36"/>
  <c r="K22" i="36"/>
  <c r="L22" i="36"/>
  <c r="A23" i="36"/>
  <c r="K23" i="36"/>
  <c r="L23" i="36"/>
  <c r="A24" i="36"/>
  <c r="K24" i="36"/>
  <c r="L24" i="36"/>
  <c r="A25" i="36"/>
  <c r="K25" i="36"/>
  <c r="L25" i="36"/>
  <c r="A26" i="36"/>
  <c r="K26" i="36"/>
  <c r="L26" i="36"/>
  <c r="A27" i="36"/>
  <c r="K27" i="36"/>
  <c r="L27" i="36"/>
  <c r="A28" i="36"/>
  <c r="K28" i="36"/>
  <c r="L28" i="36"/>
  <c r="A29" i="36"/>
  <c r="K29" i="36"/>
  <c r="L29" i="36"/>
  <c r="A30" i="36"/>
  <c r="K30" i="36"/>
  <c r="L30" i="36"/>
  <c r="A31" i="36"/>
  <c r="K31" i="36"/>
  <c r="L31" i="36"/>
  <c r="A32" i="36"/>
  <c r="K32" i="36"/>
  <c r="L32" i="36"/>
  <c r="A33" i="36"/>
  <c r="K33" i="36"/>
  <c r="L33" i="36"/>
  <c r="A34" i="36"/>
  <c r="K34" i="36"/>
  <c r="L34" i="36"/>
  <c r="A35" i="36"/>
  <c r="K35" i="36"/>
  <c r="L35" i="36"/>
  <c r="A36" i="36"/>
  <c r="K36" i="36"/>
  <c r="L36" i="36"/>
  <c r="A37" i="36"/>
  <c r="K37" i="36"/>
  <c r="L37" i="36"/>
  <c r="A38" i="36"/>
  <c r="K38" i="36"/>
  <c r="L38" i="36"/>
  <c r="A39" i="36"/>
  <c r="K39" i="36"/>
  <c r="L39" i="36"/>
  <c r="A40" i="36"/>
  <c r="K40" i="36"/>
  <c r="L40" i="36"/>
  <c r="A41" i="36"/>
  <c r="K41" i="36"/>
  <c r="L41" i="36"/>
  <c r="A42" i="36"/>
  <c r="K42" i="36"/>
  <c r="L42" i="36"/>
  <c r="A43" i="36"/>
  <c r="K43" i="36" a="1"/>
  <c r="K43" i="36"/>
  <c r="L43" i="36"/>
  <c r="A44" i="36"/>
  <c r="K44" i="36" a="1"/>
  <c r="K44" i="36"/>
  <c r="L44" i="36"/>
  <c r="A45" i="36"/>
  <c r="L45" i="36"/>
  <c r="A46" i="36"/>
  <c r="K46" i="36"/>
  <c r="L46" i="36"/>
  <c r="A47" i="36"/>
  <c r="K47" i="36"/>
  <c r="L47" i="36"/>
  <c r="A48" i="36"/>
  <c r="K48" i="36"/>
  <c r="L48" i="36"/>
  <c r="A49" i="36"/>
  <c r="K49" i="36"/>
  <c r="L49" i="36"/>
  <c r="A50" i="36"/>
  <c r="K50" i="36"/>
  <c r="L50" i="36"/>
  <c r="A51" i="36"/>
  <c r="L51" i="36"/>
  <c r="A52" i="36"/>
  <c r="K52" i="36"/>
  <c r="L52" i="36"/>
  <c r="A53" i="36"/>
  <c r="K53" i="36"/>
  <c r="L53" i="36"/>
  <c r="A54" i="36"/>
  <c r="K54" i="36"/>
  <c r="L54" i="36"/>
  <c r="A55" i="36"/>
  <c r="K55" i="36"/>
  <c r="L55" i="36"/>
  <c r="A56" i="36"/>
  <c r="K56" i="36"/>
  <c r="L56" i="36"/>
  <c r="A57" i="36"/>
  <c r="K57" i="36"/>
  <c r="L57" i="36"/>
  <c r="A58" i="36"/>
  <c r="K58" i="36"/>
  <c r="L58" i="36"/>
  <c r="A59" i="36"/>
  <c r="K59" i="36"/>
  <c r="L59" i="36"/>
  <c r="A60" i="36"/>
  <c r="K60" i="36" a="1"/>
  <c r="K60" i="36"/>
  <c r="L60" i="36"/>
  <c r="A61" i="36"/>
  <c r="K61" i="36"/>
  <c r="L61" i="36"/>
  <c r="A62" i="36"/>
  <c r="K62" i="36"/>
  <c r="L62" i="36"/>
  <c r="A63" i="36"/>
  <c r="K63" i="36"/>
  <c r="L63" i="36"/>
  <c r="A64" i="36"/>
  <c r="K64" i="36"/>
  <c r="L64" i="36"/>
  <c r="A65" i="36"/>
  <c r="K65" i="36"/>
  <c r="L65" i="36"/>
  <c r="A66" i="36"/>
  <c r="K66" i="36"/>
  <c r="L66" i="36"/>
  <c r="A67" i="36"/>
  <c r="K67" i="36"/>
  <c r="L67" i="36"/>
  <c r="A68" i="36"/>
  <c r="K68" i="36"/>
  <c r="L68" i="36"/>
  <c r="A69" i="36"/>
  <c r="K69" i="36"/>
  <c r="L69" i="36"/>
  <c r="A70" i="36"/>
  <c r="K70" i="36"/>
  <c r="L70" i="36"/>
  <c r="A71" i="36"/>
  <c r="K71" i="36"/>
  <c r="L71" i="36"/>
  <c r="A72" i="36"/>
  <c r="K72" i="36"/>
  <c r="L72" i="36"/>
  <c r="A73" i="36"/>
  <c r="K73" i="36"/>
  <c r="L73" i="36"/>
  <c r="A74" i="36"/>
  <c r="K74" i="36"/>
  <c r="L74" i="36"/>
  <c r="A75" i="36"/>
  <c r="K75" i="36"/>
  <c r="L75" i="36"/>
  <c r="A76" i="36"/>
  <c r="K76" i="36"/>
  <c r="L76" i="36"/>
  <c r="A77" i="36"/>
  <c r="K77" i="36"/>
  <c r="L77" i="36"/>
  <c r="A78" i="36"/>
  <c r="K78" i="36"/>
  <c r="L78" i="36"/>
  <c r="A79" i="36"/>
  <c r="K79" i="36"/>
  <c r="L79" i="36"/>
  <c r="A80" i="36"/>
  <c r="K80" i="36"/>
  <c r="L80" i="36"/>
  <c r="A81" i="36"/>
  <c r="K81" i="36"/>
  <c r="L81" i="36"/>
  <c r="A82" i="36"/>
  <c r="K82" i="36"/>
  <c r="L82" i="36"/>
  <c r="A83" i="36"/>
  <c r="K83" i="36"/>
  <c r="L83" i="36"/>
  <c r="A84" i="36"/>
  <c r="K84" i="36"/>
  <c r="L84" i="36"/>
  <c r="A85" i="36"/>
  <c r="K85" i="36"/>
  <c r="L85" i="36"/>
  <c r="A86" i="36"/>
  <c r="K86" i="36"/>
  <c r="L86" i="36"/>
  <c r="A87" i="36"/>
  <c r="K87" i="36"/>
  <c r="L87" i="36"/>
  <c r="A88" i="36"/>
  <c r="K88" i="36"/>
  <c r="L88" i="36"/>
  <c r="A89" i="36"/>
  <c r="K89" i="36"/>
  <c r="L89" i="36"/>
  <c r="A90" i="36"/>
  <c r="K90" i="36"/>
  <c r="L90" i="36"/>
  <c r="A91" i="36"/>
  <c r="K91" i="36"/>
  <c r="L91" i="36"/>
  <c r="A92" i="36"/>
  <c r="K92" i="36"/>
  <c r="L92" i="36"/>
  <c r="A93" i="36"/>
  <c r="K93" i="36"/>
  <c r="L93" i="36"/>
  <c r="A94" i="36"/>
  <c r="K94" i="36"/>
  <c r="L94" i="36"/>
  <c r="A95" i="36"/>
  <c r="K95" i="36"/>
  <c r="L95" i="36"/>
  <c r="A96" i="36"/>
  <c r="K96" i="36"/>
  <c r="L96" i="36"/>
  <c r="A97" i="36"/>
  <c r="K97" i="36"/>
  <c r="L97" i="36"/>
  <c r="A98" i="36"/>
  <c r="K98" i="36"/>
  <c r="L98" i="36"/>
  <c r="A99" i="36"/>
  <c r="K99" i="36"/>
  <c r="L99" i="36"/>
  <c r="A100" i="36"/>
  <c r="K100" i="36"/>
  <c r="L100" i="36"/>
  <c r="A101" i="36"/>
  <c r="K101" i="36"/>
  <c r="L101" i="36"/>
  <c r="A102" i="36"/>
  <c r="K102" i="36"/>
  <c r="L102" i="36"/>
  <c r="A103" i="36"/>
  <c r="K103" i="36"/>
  <c r="L103" i="36"/>
  <c r="A104" i="36"/>
  <c r="K104" i="36"/>
  <c r="L104" i="36"/>
  <c r="A105" i="36"/>
  <c r="K105" i="36"/>
  <c r="L105" i="36"/>
  <c r="A106" i="36"/>
  <c r="K106" i="36"/>
  <c r="L106" i="36"/>
  <c r="A107" i="36"/>
  <c r="K107" i="36"/>
  <c r="L107" i="36"/>
  <c r="A108" i="36"/>
  <c r="K108" i="36"/>
  <c r="L108" i="36"/>
  <c r="A109" i="36"/>
  <c r="K109" i="36"/>
  <c r="L109" i="36"/>
  <c r="A110" i="36"/>
  <c r="K110" i="36"/>
  <c r="L110" i="36"/>
  <c r="A111" i="36"/>
  <c r="K111" i="36"/>
  <c r="L111" i="36"/>
  <c r="A112" i="36"/>
  <c r="K112" i="36"/>
  <c r="L112" i="36"/>
  <c r="A113" i="36"/>
  <c r="K113" i="36"/>
  <c r="L113" i="36"/>
  <c r="A114" i="36"/>
  <c r="K114" i="36"/>
  <c r="L114" i="36"/>
  <c r="A115" i="36"/>
  <c r="K115" i="36"/>
  <c r="L115" i="36"/>
  <c r="A116" i="36"/>
  <c r="K116" i="36"/>
  <c r="L116" i="36"/>
  <c r="A117" i="36"/>
  <c r="K117" i="36"/>
  <c r="L117" i="36"/>
  <c r="A118" i="36"/>
  <c r="K118" i="36"/>
  <c r="L118" i="36"/>
  <c r="A119" i="36"/>
  <c r="K119" i="36"/>
  <c r="L119" i="36"/>
  <c r="A120" i="36"/>
  <c r="K120" i="36"/>
  <c r="L120" i="36"/>
  <c r="A121" i="36"/>
  <c r="K121" i="36"/>
  <c r="L121" i="36"/>
  <c r="A122" i="36"/>
  <c r="K122" i="36"/>
  <c r="L122" i="36"/>
  <c r="A123" i="36"/>
  <c r="K123" i="36"/>
  <c r="L123" i="36"/>
  <c r="A124" i="36"/>
  <c r="K124" i="36"/>
  <c r="L124" i="36"/>
  <c r="A125" i="36"/>
  <c r="K125" i="36"/>
  <c r="L125" i="36"/>
  <c r="A126" i="36"/>
  <c r="K126" i="36"/>
  <c r="L126" i="36"/>
  <c r="A127" i="36"/>
  <c r="K127" i="36"/>
  <c r="L127" i="36"/>
  <c r="A128" i="36"/>
  <c r="K128" i="36"/>
  <c r="L128" i="36"/>
  <c r="A129" i="36"/>
  <c r="K129" i="36"/>
  <c r="L129" i="36"/>
  <c r="A130" i="36"/>
  <c r="K130" i="36"/>
  <c r="L130" i="36"/>
  <c r="A131" i="36"/>
  <c r="K131" i="36"/>
  <c r="L131" i="36"/>
  <c r="A132" i="36"/>
  <c r="K132" i="36"/>
  <c r="L132" i="36"/>
  <c r="A133" i="36"/>
  <c r="K133" i="36"/>
  <c r="L133" i="36"/>
  <c r="A134" i="36"/>
  <c r="K134" i="36"/>
  <c r="L134" i="36"/>
  <c r="A135" i="36"/>
  <c r="K135" i="36"/>
  <c r="L135" i="36"/>
  <c r="A136" i="36"/>
  <c r="K136" i="36"/>
  <c r="L136" i="36"/>
  <c r="A137" i="36"/>
  <c r="K137" i="36"/>
  <c r="L137" i="36"/>
  <c r="A138" i="36"/>
  <c r="K138" i="36"/>
  <c r="L138" i="36"/>
  <c r="A139" i="36"/>
  <c r="K139" i="36"/>
  <c r="L139" i="36"/>
  <c r="A140" i="36"/>
  <c r="K140" i="36"/>
  <c r="L140" i="36"/>
  <c r="A141" i="36"/>
  <c r="K141" i="36"/>
  <c r="L141" i="36"/>
  <c r="A142" i="36"/>
  <c r="K142" i="36"/>
  <c r="L142" i="36"/>
  <c r="A143" i="36"/>
  <c r="K143" i="36"/>
  <c r="L143" i="36"/>
  <c r="A144" i="36"/>
  <c r="K144" i="36"/>
  <c r="L144" i="36"/>
  <c r="A145" i="36"/>
  <c r="K145" i="36"/>
  <c r="L145" i="36"/>
  <c r="A146" i="36"/>
  <c r="K146" i="36"/>
  <c r="L146" i="36"/>
  <c r="A147" i="36"/>
  <c r="K147" i="36"/>
  <c r="L147" i="36"/>
  <c r="A148" i="36"/>
  <c r="K148" i="36"/>
  <c r="L148" i="36"/>
  <c r="A149" i="36"/>
  <c r="K149" i="36"/>
  <c r="L149" i="36"/>
  <c r="A150" i="36"/>
  <c r="K150" i="36"/>
  <c r="L150" i="36"/>
  <c r="A151" i="36"/>
  <c r="K151" i="36"/>
  <c r="L151" i="36"/>
  <c r="A152" i="36"/>
  <c r="K152" i="36"/>
  <c r="L152" i="36"/>
  <c r="A153" i="36"/>
  <c r="K153" i="36"/>
  <c r="L153" i="36"/>
  <c r="A154" i="36"/>
  <c r="K154" i="36"/>
  <c r="L154" i="36"/>
  <c r="A155" i="36"/>
  <c r="K155" i="36"/>
  <c r="L155" i="36"/>
  <c r="A156" i="36"/>
  <c r="K156" i="36"/>
  <c r="L156" i="36"/>
  <c r="A157" i="36"/>
  <c r="K157" i="36"/>
  <c r="L157" i="36"/>
  <c r="A158" i="36"/>
  <c r="K158" i="36"/>
  <c r="A159" i="36"/>
  <c r="K159" i="36"/>
  <c r="A160" i="36"/>
  <c r="K160" i="36"/>
  <c r="A161" i="36"/>
  <c r="K161" i="36"/>
  <c r="A162" i="36"/>
  <c r="K162" i="36"/>
  <c r="A163" i="36"/>
  <c r="K163" i="36"/>
  <c r="A164" i="36"/>
  <c r="K164" i="36"/>
  <c r="A165" i="36"/>
  <c r="K165" i="36"/>
  <c r="A166" i="36"/>
  <c r="A167" i="36"/>
  <c r="A168" i="36"/>
  <c r="A169" i="36"/>
  <c r="K169" i="36"/>
  <c r="L169" i="36"/>
  <c r="A170" i="36"/>
  <c r="K170" i="36"/>
  <c r="L170" i="36"/>
  <c r="A171" i="36"/>
  <c r="K171" i="36"/>
  <c r="L171" i="36"/>
  <c r="A172" i="36"/>
  <c r="K172" i="36"/>
  <c r="L172" i="36"/>
  <c r="A173" i="36"/>
  <c r="K173" i="36"/>
  <c r="L173" i="36"/>
  <c r="A174" i="36"/>
  <c r="K174" i="36" a="1"/>
  <c r="K174" i="36"/>
  <c r="L174" i="36"/>
  <c r="A175" i="36"/>
  <c r="K175" i="36"/>
  <c r="L175" i="36"/>
  <c r="A176" i="36"/>
  <c r="K176" i="36"/>
  <c r="L176" i="36"/>
  <c r="A177" i="36"/>
  <c r="K177" i="36"/>
  <c r="L177" i="36"/>
  <c r="A178" i="36"/>
  <c r="K178" i="36"/>
  <c r="L178" i="36"/>
  <c r="A179" i="36"/>
  <c r="K179" i="36"/>
  <c r="L179" i="36"/>
  <c r="A180" i="36"/>
  <c r="K180" i="36"/>
  <c r="L180" i="36"/>
  <c r="A181" i="36"/>
  <c r="K181" i="36"/>
  <c r="L181" i="36"/>
  <c r="A182" i="36"/>
  <c r="K182" i="36"/>
  <c r="L182" i="36"/>
  <c r="A183" i="36"/>
  <c r="K183" i="36" a="1"/>
  <c r="K183" i="36"/>
  <c r="L183" i="36"/>
  <c r="A184" i="36"/>
  <c r="K184" i="36"/>
  <c r="L184" i="36"/>
  <c r="A185" i="36"/>
  <c r="K185" i="36"/>
  <c r="L185" i="36"/>
  <c r="A186" i="36"/>
  <c r="K186" i="36"/>
  <c r="L186" i="36"/>
  <c r="A187" i="36"/>
  <c r="K187" i="36"/>
  <c r="L187" i="36"/>
  <c r="A188" i="36"/>
  <c r="K188" i="36"/>
  <c r="L188" i="36"/>
  <c r="A189" i="36"/>
  <c r="K189" i="36"/>
  <c r="L189" i="36"/>
  <c r="A190" i="36"/>
  <c r="K190" i="36"/>
  <c r="L190" i="36"/>
  <c r="A191" i="36"/>
  <c r="K191" i="36"/>
  <c r="L191" i="36"/>
  <c r="A192" i="36"/>
  <c r="K192" i="36"/>
  <c r="L192" i="36"/>
  <c r="A193" i="36"/>
  <c r="K193" i="36"/>
  <c r="L193" i="36"/>
  <c r="A194" i="36"/>
  <c r="K194" i="36"/>
  <c r="L194" i="36"/>
  <c r="A195" i="36"/>
  <c r="K195" i="36"/>
  <c r="L195" i="36"/>
  <c r="A196" i="36"/>
  <c r="K196" i="36"/>
  <c r="L196" i="36"/>
  <c r="A197" i="36"/>
  <c r="K197" i="36"/>
  <c r="L197" i="36"/>
  <c r="A198" i="36"/>
  <c r="K198" i="36"/>
  <c r="L198" i="36"/>
  <c r="A199" i="36"/>
  <c r="K199" i="36"/>
  <c r="L199" i="36"/>
  <c r="A200" i="36"/>
  <c r="K200" i="36" a="1"/>
  <c r="K200" i="36"/>
  <c r="L200" i="36"/>
  <c r="A201" i="36"/>
  <c r="K201" i="36"/>
  <c r="L201" i="36"/>
  <c r="A202" i="36"/>
  <c r="K202" i="36"/>
  <c r="L202" i="36"/>
  <c r="A203" i="36"/>
  <c r="K203" i="36"/>
  <c r="L203" i="36"/>
  <c r="A204" i="36"/>
  <c r="K204" i="36"/>
  <c r="L204" i="36"/>
  <c r="A205" i="36"/>
  <c r="K205" i="36"/>
  <c r="L205" i="36"/>
  <c r="A206" i="36"/>
  <c r="K206" i="36"/>
  <c r="L206" i="36"/>
  <c r="A207" i="36"/>
  <c r="K207" i="36"/>
  <c r="L207" i="36"/>
  <c r="A208" i="36"/>
  <c r="K208" i="36"/>
  <c r="L208" i="36"/>
  <c r="A209" i="36"/>
  <c r="K209" i="36"/>
  <c r="L209" i="36"/>
  <c r="A210" i="36"/>
  <c r="K210" i="36"/>
  <c r="L210" i="36"/>
  <c r="A211" i="36"/>
  <c r="K211" i="36"/>
  <c r="L211" i="36"/>
  <c r="A212" i="36"/>
  <c r="K212" i="36"/>
  <c r="L212" i="36"/>
  <c r="A213" i="36"/>
  <c r="K213" i="36"/>
  <c r="L213" i="36"/>
  <c r="A214" i="36"/>
  <c r="K214" i="36"/>
  <c r="L214" i="36"/>
  <c r="A215" i="36"/>
  <c r="K215" i="36"/>
  <c r="L215" i="36"/>
  <c r="A216" i="36"/>
  <c r="K216" i="36"/>
  <c r="L216" i="36"/>
  <c r="A217" i="36"/>
  <c r="K217" i="36"/>
  <c r="L217" i="36"/>
  <c r="A218" i="36"/>
  <c r="K218" i="36"/>
  <c r="L218" i="36"/>
  <c r="A219" i="36"/>
  <c r="K219" i="36"/>
  <c r="L219" i="36"/>
  <c r="A220" i="36"/>
  <c r="K220" i="36"/>
  <c r="L220" i="36"/>
  <c r="A221" i="36"/>
  <c r="K221" i="36"/>
  <c r="L221" i="36"/>
  <c r="A222" i="36"/>
  <c r="K222" i="36"/>
  <c r="L222" i="36"/>
  <c r="A223" i="36"/>
  <c r="K223" i="36"/>
  <c r="L223" i="36"/>
  <c r="A224" i="36"/>
  <c r="K224" i="36"/>
  <c r="L224" i="36"/>
  <c r="A225" i="36"/>
  <c r="K225" i="36"/>
  <c r="L225" i="36"/>
  <c r="A226" i="36"/>
  <c r="K226" i="36"/>
  <c r="L226" i="36"/>
  <c r="A227" i="36"/>
  <c r="K227" i="36"/>
  <c r="L227" i="36"/>
  <c r="A228" i="36"/>
  <c r="K228" i="36"/>
  <c r="L228" i="36"/>
  <c r="A229" i="36"/>
  <c r="K229" i="36"/>
  <c r="L229" i="36"/>
  <c r="A230" i="36"/>
  <c r="K230" i="36"/>
  <c r="L230" i="36"/>
  <c r="A231" i="36"/>
  <c r="K231" i="36"/>
  <c r="L231" i="36"/>
  <c r="A232" i="36"/>
  <c r="K232" i="36"/>
  <c r="L232" i="36"/>
  <c r="A233" i="36"/>
  <c r="K233" i="36"/>
  <c r="L233" i="36"/>
  <c r="A234" i="36"/>
  <c r="K234" i="36"/>
  <c r="A235" i="36"/>
  <c r="K235" i="36"/>
  <c r="L235" i="36"/>
  <c r="A236" i="36"/>
  <c r="K236" i="36"/>
  <c r="L236" i="36"/>
  <c r="A237" i="36"/>
  <c r="K237" i="36"/>
  <c r="L237" i="36"/>
  <c r="A238" i="36"/>
  <c r="K238" i="36"/>
  <c r="L238" i="36"/>
  <c r="A239" i="36"/>
  <c r="K239" i="36"/>
  <c r="L239" i="36"/>
  <c r="A240" i="36"/>
  <c r="K240" i="36"/>
  <c r="L240" i="36"/>
  <c r="A241" i="36"/>
  <c r="K241" i="36"/>
  <c r="L241" i="36"/>
  <c r="A242" i="36"/>
  <c r="K242" i="36"/>
  <c r="L242" i="36"/>
  <c r="A243" i="36"/>
  <c r="K243" i="36"/>
  <c r="L243" i="36"/>
  <c r="A244" i="36"/>
  <c r="K244" i="36"/>
  <c r="L244" i="36"/>
  <c r="A245" i="36"/>
  <c r="K245" i="36"/>
  <c r="L245" i="36"/>
  <c r="A246" i="36"/>
  <c r="K246" i="36"/>
  <c r="L246" i="36"/>
  <c r="A247" i="36"/>
  <c r="K247" i="36"/>
  <c r="L247" i="36"/>
  <c r="A248" i="36"/>
  <c r="K248" i="36"/>
  <c r="L248" i="36"/>
  <c r="A249" i="36"/>
  <c r="K249" i="36"/>
  <c r="L249" i="36"/>
  <c r="A250" i="36"/>
  <c r="K250" i="36"/>
  <c r="L250" i="36"/>
  <c r="A251" i="36"/>
  <c r="K251" i="36"/>
  <c r="L251" i="36"/>
  <c r="A252" i="36"/>
  <c r="K252" i="36"/>
  <c r="L252" i="36"/>
  <c r="A253" i="36"/>
  <c r="K253" i="36"/>
  <c r="L253" i="36"/>
  <c r="A254" i="36"/>
  <c r="K254" i="36"/>
  <c r="L254" i="36"/>
  <c r="A255" i="36"/>
  <c r="K255" i="36"/>
  <c r="L255" i="36"/>
  <c r="A256" i="36"/>
  <c r="K256" i="36"/>
  <c r="L256" i="36"/>
  <c r="A257" i="36"/>
  <c r="K257" i="36"/>
  <c r="L257" i="36"/>
  <c r="A258" i="36"/>
  <c r="K258" i="36"/>
  <c r="L258" i="36"/>
  <c r="A259" i="36"/>
  <c r="K259" i="36"/>
  <c r="L259" i="36"/>
  <c r="A260" i="36"/>
  <c r="K260" i="36"/>
  <c r="L260" i="36"/>
  <c r="A261" i="36"/>
  <c r="K261" i="36"/>
  <c r="L261" i="36"/>
  <c r="A262" i="36"/>
  <c r="K262" i="36"/>
  <c r="L262" i="36"/>
  <c r="A263" i="36"/>
  <c r="K263" i="36"/>
  <c r="L263" i="36"/>
  <c r="A264" i="36"/>
  <c r="K264" i="36"/>
  <c r="L264" i="36"/>
  <c r="A265" i="36"/>
  <c r="K265" i="36"/>
  <c r="L265" i="36"/>
  <c r="A266" i="36"/>
  <c r="K266" i="36"/>
  <c r="L266" i="36"/>
  <c r="A267" i="36"/>
  <c r="K267" i="36"/>
  <c r="L267" i="36"/>
  <c r="A268" i="36"/>
  <c r="K268" i="36"/>
  <c r="L268" i="36"/>
  <c r="A269" i="36"/>
  <c r="K269" i="36"/>
  <c r="L269" i="36"/>
  <c r="A270" i="36"/>
  <c r="K270" i="36"/>
  <c r="L270" i="36"/>
  <c r="A271" i="36"/>
  <c r="K271" i="36"/>
  <c r="L271" i="36"/>
  <c r="A272" i="36"/>
  <c r="K272" i="36"/>
  <c r="L272" i="36"/>
  <c r="A273" i="36"/>
  <c r="K273" i="36"/>
  <c r="L273" i="36"/>
  <c r="A274" i="36"/>
  <c r="K274" i="36"/>
  <c r="L274" i="36"/>
  <c r="A275" i="36"/>
  <c r="K275" i="36"/>
  <c r="L275" i="36"/>
  <c r="A276" i="36"/>
  <c r="K276" i="36"/>
  <c r="L276" i="36"/>
  <c r="A277" i="36"/>
  <c r="K277" i="36"/>
  <c r="L277" i="36"/>
  <c r="A278" i="36"/>
  <c r="K278" i="36"/>
  <c r="L278" i="36"/>
  <c r="A279" i="36"/>
  <c r="K279" i="36"/>
  <c r="L279" i="36"/>
  <c r="A280" i="36"/>
  <c r="K280" i="36"/>
  <c r="L280" i="36"/>
  <c r="A281" i="36"/>
  <c r="K281" i="36"/>
  <c r="L281" i="36"/>
  <c r="A282" i="36"/>
  <c r="K282" i="36"/>
  <c r="L282" i="36"/>
  <c r="A283" i="36"/>
  <c r="K283" i="36"/>
  <c r="L283" i="36"/>
  <c r="A284" i="36"/>
  <c r="K284" i="36"/>
  <c r="L284" i="36"/>
  <c r="A285" i="36"/>
  <c r="K285" i="36"/>
  <c r="L285" i="36"/>
  <c r="A286" i="36"/>
  <c r="K286" i="36" a="1"/>
  <c r="K286" i="36"/>
  <c r="L286" i="36"/>
  <c r="A287" i="36"/>
  <c r="K287" i="36"/>
  <c r="L287" i="36"/>
  <c r="A288" i="36"/>
  <c r="K288" i="36"/>
  <c r="L288" i="36"/>
  <c r="A289" i="36"/>
  <c r="K289" i="36"/>
  <c r="L289" i="36"/>
  <c r="A290" i="36"/>
  <c r="K290" i="36"/>
  <c r="L290" i="36"/>
  <c r="A291" i="36"/>
  <c r="K291" i="36"/>
  <c r="L291" i="36"/>
  <c r="A292" i="36"/>
  <c r="K292" i="36"/>
  <c r="L292" i="36"/>
  <c r="A293" i="36"/>
  <c r="K293" i="36"/>
  <c r="A294" i="36"/>
  <c r="K294" i="36"/>
  <c r="L294" i="36"/>
  <c r="A295" i="36"/>
  <c r="K295" i="36"/>
  <c r="L295" i="36"/>
  <c r="A296" i="36"/>
  <c r="K296" i="36"/>
  <c r="L296" i="36"/>
  <c r="A297" i="36"/>
  <c r="K297" i="36"/>
  <c r="L297" i="36"/>
  <c r="A298" i="36"/>
  <c r="K298" i="36"/>
  <c r="L298" i="36"/>
  <c r="A299" i="36"/>
  <c r="K299" i="36"/>
  <c r="L299" i="36"/>
  <c r="A300" i="36"/>
  <c r="K300" i="36"/>
  <c r="L300" i="36"/>
  <c r="A301" i="36"/>
  <c r="K301" i="36"/>
  <c r="L301" i="36"/>
  <c r="A302" i="36"/>
  <c r="K302" i="36"/>
  <c r="L302" i="36"/>
  <c r="A303" i="36"/>
  <c r="K303" i="36"/>
  <c r="L303" i="36"/>
  <c r="A304" i="36"/>
  <c r="K304" i="36"/>
  <c r="L304" i="36"/>
  <c r="A305" i="36"/>
  <c r="K305" i="36"/>
  <c r="L305" i="36"/>
  <c r="A306" i="36"/>
  <c r="K306" i="36"/>
  <c r="L306" i="36"/>
  <c r="A307" i="36"/>
  <c r="K307" i="36"/>
  <c r="L307" i="36"/>
  <c r="A308" i="36"/>
  <c r="K308" i="36"/>
  <c r="L308" i="36"/>
  <c r="A309" i="36"/>
  <c r="K309" i="36"/>
  <c r="L309" i="36"/>
  <c r="A310" i="36"/>
  <c r="K310" i="36"/>
  <c r="L310" i="36"/>
  <c r="A311" i="36"/>
  <c r="K311" i="36"/>
  <c r="L311" i="36"/>
  <c r="A312" i="36"/>
  <c r="K312" i="36"/>
  <c r="L312" i="36"/>
  <c r="A313" i="36"/>
  <c r="K313" i="36"/>
  <c r="L313" i="36"/>
  <c r="A314" i="36"/>
  <c r="K314" i="36"/>
  <c r="L314" i="36"/>
  <c r="A315" i="36"/>
  <c r="K315" i="36"/>
  <c r="L315" i="36"/>
  <c r="A316" i="36"/>
  <c r="K316" i="36"/>
  <c r="L316" i="36"/>
  <c r="A317" i="36"/>
  <c r="K317" i="36"/>
  <c r="L317" i="36"/>
  <c r="A318" i="36"/>
  <c r="K318" i="36"/>
  <c r="L318" i="36"/>
  <c r="A319" i="36"/>
  <c r="K319" i="36"/>
  <c r="L319" i="36"/>
  <c r="A320" i="36"/>
  <c r="K320" i="36"/>
  <c r="L320" i="36"/>
  <c r="A321" i="36"/>
  <c r="K321" i="36"/>
  <c r="L321" i="36"/>
  <c r="A322" i="36"/>
  <c r="K322" i="36"/>
  <c r="L322" i="36"/>
  <c r="A323" i="36"/>
  <c r="K323" i="36"/>
  <c r="L323" i="36"/>
  <c r="A324" i="36"/>
  <c r="K324" i="36"/>
  <c r="L324" i="36"/>
  <c r="A325" i="36"/>
  <c r="K325" i="36"/>
  <c r="L325" i="36"/>
  <c r="A326" i="36"/>
  <c r="K326" i="36"/>
  <c r="L326" i="36"/>
  <c r="A327" i="36"/>
  <c r="K327" i="36"/>
  <c r="L327" i="36"/>
  <c r="A328" i="36"/>
  <c r="K328" i="36"/>
  <c r="L328" i="36"/>
  <c r="A329" i="36"/>
  <c r="K329" i="36"/>
  <c r="L329" i="36"/>
  <c r="A330" i="36"/>
  <c r="K330" i="36"/>
  <c r="L330" i="36"/>
  <c r="A331" i="36"/>
  <c r="K331" i="36"/>
  <c r="L331" i="36"/>
  <c r="A332" i="36"/>
  <c r="K332" i="36"/>
  <c r="L332" i="36"/>
  <c r="A333" i="36"/>
  <c r="K333" i="36"/>
  <c r="L333" i="36"/>
  <c r="A334" i="36"/>
  <c r="K334" i="36"/>
  <c r="L334" i="36"/>
  <c r="A335" i="36"/>
  <c r="K335" i="36"/>
  <c r="L335" i="36"/>
  <c r="A336" i="36"/>
  <c r="K336" i="36"/>
  <c r="L336" i="36"/>
  <c r="A337" i="36"/>
  <c r="K337" i="36"/>
  <c r="L337" i="36"/>
  <c r="A338" i="36"/>
  <c r="K338" i="36"/>
  <c r="L338" i="36"/>
  <c r="A339" i="36"/>
  <c r="K339" i="36"/>
  <c r="L339" i="36"/>
  <c r="A340" i="36"/>
  <c r="K340" i="36"/>
  <c r="L340" i="36"/>
  <c r="A341" i="36"/>
  <c r="K341" i="36"/>
  <c r="L341" i="36"/>
  <c r="A342" i="36"/>
  <c r="K342" i="36"/>
  <c r="L342" i="36"/>
  <c r="A343" i="36"/>
  <c r="K343" i="36"/>
  <c r="L343" i="36"/>
  <c r="A344" i="36"/>
  <c r="K344" i="36"/>
  <c r="L344" i="36"/>
  <c r="A345" i="36"/>
  <c r="K345" i="36"/>
  <c r="L345" i="36"/>
  <c r="A346" i="36"/>
  <c r="K346" i="36"/>
  <c r="L346" i="36"/>
  <c r="A347" i="36"/>
  <c r="K347" i="36"/>
  <c r="L347" i="36"/>
  <c r="A348" i="36"/>
  <c r="K348" i="36"/>
  <c r="L348" i="36"/>
  <c r="A349" i="36"/>
  <c r="K349" i="36"/>
  <c r="L349" i="36"/>
  <c r="A350" i="36"/>
  <c r="K350" i="36"/>
  <c r="L350" i="36"/>
  <c r="A351" i="36"/>
  <c r="K351" i="36"/>
  <c r="L351" i="36"/>
  <c r="A352" i="36"/>
  <c r="K352" i="36"/>
  <c r="L352" i="36"/>
  <c r="A353" i="36"/>
  <c r="K353" i="36"/>
  <c r="L353" i="36"/>
  <c r="A354" i="36"/>
  <c r="K354" i="36"/>
  <c r="L354" i="36"/>
  <c r="A355" i="36"/>
  <c r="K355" i="36"/>
  <c r="L355" i="36"/>
  <c r="A356" i="36"/>
  <c r="K356" i="36"/>
  <c r="L356" i="36"/>
  <c r="A357" i="36"/>
  <c r="K357" i="36"/>
  <c r="L357" i="36"/>
  <c r="A358" i="36"/>
  <c r="K358" i="36"/>
  <c r="L358" i="36"/>
  <c r="A359" i="36"/>
  <c r="K359" i="36"/>
  <c r="L359" i="36"/>
  <c r="A360" i="36"/>
  <c r="K360" i="36"/>
  <c r="L360" i="36"/>
  <c r="A361" i="36"/>
  <c r="K361" i="36"/>
  <c r="L361" i="36"/>
  <c r="I7" i="6" l="1"/>
  <c r="I6" i="6"/>
  <c r="T6" i="6" l="1"/>
  <c r="T7" i="6"/>
  <c r="J7" i="6"/>
  <c r="J6" i="6"/>
  <c r="F5" i="5" l="1"/>
  <c r="A2" i="1" l="1"/>
  <c r="A3" i="2" l="1"/>
  <c r="A2" i="18"/>
  <c r="A3" i="17"/>
  <c r="A4" i="17"/>
  <c r="A5" i="17"/>
  <c r="A6" i="17"/>
  <c r="A2" i="17"/>
  <c r="A2" i="16"/>
  <c r="A2" i="15"/>
  <c r="A3" i="14"/>
  <c r="A2" i="14"/>
  <c r="A2" i="13"/>
  <c r="A7" i="12"/>
  <c r="A3" i="12"/>
  <c r="A4" i="12"/>
  <c r="A5" i="12"/>
  <c r="A6" i="12"/>
  <c r="A2" i="12"/>
  <c r="A2" i="11"/>
  <c r="A2" i="10"/>
  <c r="A2" i="9"/>
  <c r="A3" i="8"/>
  <c r="A4" i="8"/>
  <c r="A2" i="8"/>
  <c r="A2" i="7"/>
  <c r="A3" i="6"/>
  <c r="A4" i="6"/>
  <c r="A5" i="6"/>
  <c r="A6" i="6"/>
  <c r="A7" i="6"/>
  <c r="A2" i="6"/>
  <c r="A3" i="5"/>
  <c r="A4" i="5"/>
  <c r="A5" i="5"/>
  <c r="A2" i="5"/>
  <c r="A2" i="4"/>
  <c r="A3" i="3"/>
  <c r="A2" i="3"/>
  <c r="A2" i="2"/>
  <c r="A4" i="1"/>
  <c r="A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<sst xmlns="http://schemas.openxmlformats.org/spreadsheetml/2006/main" count="5524" uniqueCount="718">
  <si>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</si>
  <si>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</si>
  <si>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</si>
  <si>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</si>
  <si>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</si>
  <si>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</si>
  <si>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</si>
  <si>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</si>
  <si>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</si>
  <si>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</si>
  <si>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</si>
  <si>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</si>
  <si>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</si>
  <si>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</si>
  <si>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</si>
  <si>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</si>
  <si>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</si>
  <si>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</si>
  <si>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</si>
  <si>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</si>
  <si>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</si>
  <si>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</si>
  <si>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</si>
  <si>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</si>
  <si>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</si>
  <si>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</si>
  <si>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</si>
  <si>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</si>
  <si>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</si>
  <si>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</si>
  <si>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</si>
  <si>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</si>
  <si>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</si>
  <si>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</si>
  <si>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</si>
  <si>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</si>
  <si>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</si>
  <si>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</si>
  <si>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</si>
  <si>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</si>
  <si>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</si>
  <si>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</si>
  <si>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</si>
  <si>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</si>
  <si>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</si>
  <si>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</si>
  <si>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</si>
  <si>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</si>
  <si>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</si>
  <si>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</si>
  <si>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</si>
  <si>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</si>
  <si>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</si>
  <si>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</si>
  <si>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</si>
  <si>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</si>
  <si>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</si>
  <si>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</si>
  <si>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</si>
  <si>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</si>
  <si>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</si>
  <si>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</si>
  <si>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</si>
  <si>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</si>
  <si>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</si>
  <si>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</si>
  <si>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</si>
  <si>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</si>
  <si>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</si>
  <si>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</si>
  <si>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</si>
  <si>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</si>
  <si>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</si>
  <si>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</si>
  <si>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</si>
  <si>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</si>
  <si>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</si>
  <si>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</si>
  <si>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</si>
  <si>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</si>
  <si>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</si>
  <si>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</si>
  <si>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</si>
  <si>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</si>
  <si>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</si>
  <si>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</si>
  <si>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</si>
  <si>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</si>
  <si>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</si>
  <si>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</si>
  <si>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</si>
  <si>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</si>
  <si>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</si>
  <si>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</si>
  <si>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</si>
  <si>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</si>
  <si>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</si>
  <si>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</si>
  <si>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</si>
  <si>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</si>
  <si>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</si>
  <si>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</si>
  <si>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</si>
  <si>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</si>
  <si>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</si>
  <si>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</si>
  <si>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</si>
  <si>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</si>
  <si>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</si>
  <si>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</si>
  <si>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</si>
  <si>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</si>
  <si>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</si>
  <si>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</si>
  <si>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</si>
  <si>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</si>
  <si>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</si>
  <si>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</si>
  <si>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</si>
  <si>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</si>
  <si>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</si>
  <si>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</si>
  <si>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</si>
  <si>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</si>
  <si>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</si>
  <si>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</si>
  <si>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</si>
  <si>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</si>
  <si>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</si>
  <si>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</si>
  <si>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</si>
  <si>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</si>
  <si>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</si>
  <si>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</si>
  <si>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</si>
  <si>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</si>
  <si>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</si>
  <si>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</si>
  <si>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</si>
  <si>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</si>
  <si>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</si>
  <si>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</si>
  <si>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</si>
  <si>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</si>
  <si>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</si>
  <si>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</si>
  <si>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</si>
  <si>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</si>
  <si>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</si>
  <si>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</si>
  <si>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</si>
  <si>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</si>
  <si>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</si>
  <si>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</si>
  <si>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</si>
  <si>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</si>
  <si>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</si>
  <si>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</si>
  <si>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</si>
  <si>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</si>
  <si>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</si>
  <si>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</si>
  <si>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</si>
  <si>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</si>
  <si>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</si>
  <si>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</si>
  <si>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</si>
  <si>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</si>
  <si>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</si>
  <si>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</si>
  <si>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</si>
  <si>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</si>
  <si>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</si>
  <si>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</si>
  <si>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</si>
  <si>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</si>
  <si>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</si>
  <si>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</si>
  <si>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</si>
  <si>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</si>
  <si>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</si>
  <si>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</si>
  <si>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</si>
  <si>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</si>
  <si>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</si>
  <si>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</si>
  <si>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</si>
  <si>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</si>
  <si>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</si>
  <si>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</si>
  <si>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</si>
  <si>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</si>
  <si>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</si>
  <si>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</si>
  <si>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</si>
  <si>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</si>
  <si>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</si>
  <si>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</si>
  <si>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</si>
  <si>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</si>
  <si>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</si>
  <si>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</si>
  <si>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</si>
  <si>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</si>
  <si>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</si>
  <si>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</si>
  <si>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</si>
  <si>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</si>
  <si>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</si>
  <si>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</si>
  <si>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</si>
  <si>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</si>
  <si>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</si>
  <si>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</si>
  <si>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</si>
  <si>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</si>
  <si>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</si>
  <si>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</si>
  <si>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</si>
  <si>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</si>
  <si>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</si>
  <si>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</si>
  <si>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</si>
  <si>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</si>
  <si>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</si>
  <si>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</si>
  <si>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</si>
  <si>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</si>
  <si>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</si>
  <si>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</si>
  <si>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</si>
  <si>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</si>
  <si>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</si>
  <si>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</si>
  <si>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</si>
  <si>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</si>
  <si>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</si>
  <si>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</si>
  <si>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</si>
  <si>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</si>
  <si>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</si>
  <si>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</si>
  <si>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</si>
  <si>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</si>
  <si>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</si>
  <si>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</si>
  <si>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</si>
  <si>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</si>
  <si>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</si>
  <si>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</si>
  <si>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</si>
  <si>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</si>
  <si>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</si>
  <si>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</si>
  <si>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</si>
  <si>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</si>
  <si>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</si>
  <si>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</si>
  <si>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</si>
  <si>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</si>
  <si>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</si>
  <si>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</si>
  <si>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</si>
  <si>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</si>
  <si>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</si>
  <si>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</si>
  <si>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</si>
  <si>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</si>
  <si>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</si>
  <si>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</si>
  <si>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</si>
  <si>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</si>
  <si>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</si>
  <si>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</si>
  <si>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</si>
  <si>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</si>
  <si>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</si>
  <si>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</si>
  <si>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</si>
  <si>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</si>
  <si>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</si>
  <si>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</si>
  <si>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</si>
  <si>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</si>
  <si>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</si>
  <si>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</si>
  <si>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</si>
  <si>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</si>
  <si>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</si>
  <si>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Default Fund</t>
  </si>
  <si>
    <t>DataFile Naming:</t>
  </si>
  <si>
    <t>Example</t>
  </si>
  <si>
    <t>Example:</t>
  </si>
  <si>
    <t>Additional Notes</t>
  </si>
  <si>
    <t>Clearing Service</t>
  </si>
  <si>
    <t>ClearingService1</t>
  </si>
  <si>
    <t>Daily</t>
  </si>
  <si>
    <t>SoB</t>
  </si>
  <si>
    <t>Cover 2</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</si>
  <si>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</si>
  <si>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</si>
  <si>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</si>
  <si>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</si>
  <si>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</si>
  <si>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</si>
  <si>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</si>
  <si>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</si>
  <si>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</si>
  <si>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</si>
  <si>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</si>
  <si>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</si>
  <si>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</si>
  <si>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</si>
  <si>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</si>
  <si>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</si>
  <si>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</si>
  <si>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</si>
  <si>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</si>
  <si>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ON_1D</t>
  </si>
  <si>
    <t>1D_1W</t>
  </si>
  <si>
    <t>1W_1M</t>
  </si>
  <si>
    <t>1M_1Y</t>
  </si>
  <si>
    <t>1Y_2Y</t>
  </si>
  <si>
    <t>2Y+</t>
  </si>
  <si>
    <t>PeakInQuarter</t>
  </si>
  <si>
    <t>AverageInQuarter</t>
  </si>
  <si>
    <t>IntraDayPayment_Total</t>
  </si>
  <si>
    <t>MultiDayPayment_Total</t>
  </si>
  <si>
    <t>Details</t>
  </si>
  <si>
    <t>Column Fields</t>
  </si>
  <si>
    <t>Specific details in relation to principle disclosure.
If not applicable, please insert "N/A".</t>
  </si>
  <si>
    <t>If there has been a change since the previous reporting period, please explain the details here.
If not applicable, please insert "N/A".</t>
  </si>
  <si>
    <t>Column Data Format</t>
  </si>
  <si>
    <t>Date</t>
  </si>
  <si>
    <t>Number 0 d.p.</t>
  </si>
  <si>
    <t>Percentage 2 d.p.</t>
  </si>
  <si>
    <t>Duration</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</si>
  <si>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</si>
  <si>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</si>
  <si>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</si>
  <si>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</si>
  <si>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</si>
  <si>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</si>
  <si>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</si>
  <si>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</si>
  <si>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</si>
  <si>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</si>
  <si>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</si>
  <si>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</si>
  <si>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</si>
  <si>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</si>
  <si>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</si>
  <si>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</si>
  <si>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</si>
  <si>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</si>
  <si>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</si>
  <si>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</si>
  <si>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</si>
  <si>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</si>
  <si>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</si>
  <si>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</si>
  <si>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</si>
  <si>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</si>
  <si>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</si>
  <si>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</si>
  <si>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</si>
  <si>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</si>
  <si>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</si>
  <si>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</si>
  <si>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</si>
  <si>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</si>
  <si>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</si>
  <si>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</si>
  <si>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</si>
  <si>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</si>
  <si>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</si>
  <si>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</si>
  <si>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</si>
  <si>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</si>
  <si>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</si>
  <si>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</si>
  <si>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</si>
  <si>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</si>
  <si>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</si>
  <si>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</si>
  <si>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</si>
  <si>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</si>
  <si>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</si>
  <si>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</si>
  <si>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</si>
  <si>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</si>
  <si>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</si>
  <si>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</si>
  <si>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</si>
  <si>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</si>
  <si>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</si>
  <si>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</si>
  <si>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</si>
  <si>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</si>
  <si>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</si>
  <si>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</si>
  <si>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</si>
  <si>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</si>
  <si>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</si>
  <si>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</si>
  <si>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</si>
  <si>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</si>
  <si>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</si>
  <si>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</si>
  <si>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</si>
  <si>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</si>
  <si>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</si>
  <si>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</si>
  <si>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</si>
  <si>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</si>
  <si>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</si>
  <si>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</si>
  <si>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</si>
  <si>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</si>
  <si>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</si>
  <si>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</si>
  <si>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</si>
  <si>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</si>
  <si>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</si>
  <si>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</si>
  <si>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</si>
  <si>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</si>
  <si>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</si>
  <si>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</si>
  <si>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</si>
  <si>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</si>
  <si>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</si>
  <si>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</si>
  <si>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</si>
  <si>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</si>
  <si>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</si>
  <si>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</si>
  <si>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</si>
  <si>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</si>
  <si>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</si>
  <si>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</si>
  <si>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</si>
  <si>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</si>
  <si>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</si>
  <si>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</si>
  <si>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</si>
  <si>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</si>
  <si>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</si>
  <si>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</si>
  <si>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</si>
  <si>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</si>
  <si>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</si>
  <si>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</si>
  <si>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</si>
  <si>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</si>
  <si>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</si>
  <si>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</si>
  <si>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</si>
  <si>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</si>
  <si>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</si>
  <si>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</si>
  <si>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</si>
  <si>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</si>
  <si>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</si>
  <si>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</si>
  <si>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</si>
  <si>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</si>
  <si>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</si>
  <si>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</si>
  <si>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</si>
  <si>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</si>
  <si>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</si>
  <si>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</si>
  <si>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</si>
  <si>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</si>
  <si>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</si>
  <si>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</si>
  <si>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</si>
  <si>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</si>
  <si>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</si>
  <si>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</si>
  <si>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</si>
  <si>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</si>
  <si>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</si>
  <si>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</si>
  <si>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</si>
  <si>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</si>
  <si>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</si>
  <si>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</si>
  <si>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</si>
  <si>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</si>
  <si>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</si>
  <si>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</si>
  <si>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</si>
  <si>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</si>
  <si>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</si>
  <si>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</si>
  <si>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</si>
  <si>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</si>
  <si>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</si>
  <si>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</si>
  <si>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</si>
  <si>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</si>
  <si>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</si>
  <si>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</si>
  <si>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</si>
  <si>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</si>
  <si>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</si>
  <si>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</si>
  <si>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</si>
  <si>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</si>
  <si>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</si>
  <si>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</si>
  <si>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</si>
  <si>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</si>
  <si>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</si>
  <si>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</si>
  <si>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</si>
  <si>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</si>
  <si>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</si>
  <si>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</si>
  <si>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</si>
  <si>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</si>
  <si>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</si>
  <si>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</si>
  <si>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</si>
  <si>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</si>
  <si>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</si>
  <si>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</si>
  <si>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</si>
  <si>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</si>
  <si>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</si>
  <si>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</si>
  <si>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</si>
  <si>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</si>
  <si>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</si>
  <si>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</si>
  <si>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</si>
  <si>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</si>
  <si>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</si>
  <si>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</si>
  <si>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</si>
  <si>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</si>
  <si>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</si>
  <si>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</si>
  <si>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</si>
  <si>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</si>
  <si>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</si>
  <si>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</si>
  <si>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</si>
  <si>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</si>
  <si>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</si>
  <si>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</si>
  <si>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</si>
  <si>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</si>
  <si>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</si>
  <si>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</si>
  <si>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</si>
  <si>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</si>
  <si>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</si>
  <si>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</si>
  <si>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</si>
  <si>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</si>
  <si>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</si>
  <si>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</si>
  <si>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</si>
  <si>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</si>
  <si>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</si>
  <si>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</si>
  <si>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</si>
  <si>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</si>
  <si>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</si>
  <si>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</si>
  <si>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</si>
  <si>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</si>
  <si>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</si>
  <si>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</si>
  <si>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</si>
  <si>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</si>
  <si>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</si>
  <si>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</si>
  <si>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</si>
  <si>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</si>
  <si>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</si>
  <si>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</si>
  <si>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</si>
  <si>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</si>
  <si>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</si>
  <si>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</si>
  <si>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</si>
  <si>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</si>
  <si>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</si>
  <si>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</si>
  <si>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</si>
  <si>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</si>
  <si>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</si>
  <si>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</si>
  <si>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</si>
  <si>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</si>
  <si>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</si>
  <si>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</si>
  <si>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</si>
  <si>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</si>
  <si>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</si>
  <si>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</si>
  <si>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</si>
  <si>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</si>
  <si>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</si>
  <si>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</si>
  <si>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</si>
  <si>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</si>
  <si>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</si>
  <si>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</si>
  <si>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</si>
  <si>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</si>
  <si>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</si>
  <si>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</si>
  <si>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</si>
  <si>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</si>
  <si>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</si>
  <si>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</si>
  <si>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</si>
  <si>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</si>
  <si>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</si>
  <si>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</si>
  <si>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</si>
  <si>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</si>
  <si>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</si>
  <si>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</si>
  <si>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</si>
  <si>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</si>
  <si>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</si>
  <si>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</si>
  <si>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</si>
  <si>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</si>
  <si>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</si>
  <si>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</si>
  <si>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</si>
  <si>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</si>
  <si>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</si>
  <si>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</si>
  <si>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</si>
  <si>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</si>
  <si>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</si>
  <si>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</si>
  <si>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</si>
  <si>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</si>
  <si>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</si>
  <si>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Special Cases:</t>
  </si>
  <si>
    <t>DurationofFailure3 (If applicable)</t>
  </si>
  <si>
    <t>Table5b</t>
  </si>
  <si>
    <t>Table5a</t>
  </si>
  <si>
    <t>In most cases this is a numeric figure 2 d.p., however, this can also be a text field if the CCP holds the data externally on their website within a PDF document. The full "https://" link should be provided</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</si>
  <si>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</si>
  <si>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</si>
  <si>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</si>
  <si>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</si>
  <si>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</si>
  <si>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</si>
  <si>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</si>
  <si>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</si>
  <si>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</si>
  <si>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</si>
  <si>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</si>
  <si>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</si>
  <si>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</si>
  <si>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TotalIM</t>
  </si>
  <si>
    <t>Core system</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</si>
  <si>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</si>
  <si>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ZAR</t>
  </si>
  <si>
    <t>JSE Clear</t>
  </si>
  <si>
    <t>Exchange Traded Derivatives</t>
  </si>
  <si>
    <t>NumberOfDays_ZAR</t>
  </si>
  <si>
    <t>Percentage_ZAR</t>
  </si>
  <si>
    <t>Agricultural Derivatives</t>
  </si>
  <si>
    <t>Commodity Derivatives</t>
  </si>
  <si>
    <t>Equity Derivatives</t>
  </si>
  <si>
    <t>Fixed Income Derivatives</t>
  </si>
  <si>
    <t>Currency Derivatives</t>
  </si>
  <si>
    <t>JSE Derivatives Exchange</t>
  </si>
  <si>
    <t>ZAR Cash: 0% Haircut</t>
  </si>
  <si>
    <t>https://www.jse.co.za/downloadable-files?RequestNode=/Safex/Margin_Requirements</t>
  </si>
  <si>
    <t>No</t>
  </si>
  <si>
    <t>On balance sheet</t>
  </si>
  <si>
    <t>TBC</t>
  </si>
  <si>
    <t>DurationofFailure3 &amp; 4 (If applicable)</t>
  </si>
  <si>
    <t>Defines the Asset Class for volumes reported in Disclosure References 23.1.1,  23.1.2 and 23.2.2</t>
  </si>
  <si>
    <t>Defines the Product Code for volumes reported in Disclosure References 23.1.1,  23.1.2 and 23.2.2</t>
  </si>
  <si>
    <t>ETD</t>
  </si>
  <si>
    <t>Defines the Asset Class for volumes reported in Disclosure References 23.1.1,  23.1.2 and 23.2.0</t>
  </si>
  <si>
    <t>The reporting is based on BCBS282 Basel Capital Requirements. Diclosures until and including Q4 2020 were based on BCBS227.</t>
  </si>
  <si>
    <t/>
  </si>
  <si>
    <t>Yes
Per A-1+ rated: Up to a maximum of 20% of fund size.
Per A-1 rated: Up to a maximum of 20% of fund size.</t>
  </si>
  <si>
    <t>15% changed to 20% - 2022</t>
  </si>
  <si>
    <t>Both are subsidiaries of their parent companies (International Banks)</t>
  </si>
  <si>
    <t>Cover 1 - 100% of time
Cover2 -  50% of time</t>
  </si>
  <si>
    <t>Cover 1 - 100% of time
Cover 2 - 50% of time</t>
  </si>
  <si>
    <t>DurationofallFailures</t>
  </si>
  <si>
    <t>Eligible securities: 3 days</t>
  </si>
  <si>
    <t>20 years</t>
  </si>
  <si>
    <t>0 days, since implementation of securities as collateral in Jan 2024
1 day during the 20 day lookback period</t>
  </si>
  <si>
    <t>Eligible securities and haircuts:
https://jseclear.jse.co.za/pdf/Jse%20Pdf/Collateral%20Management/Eligible%20Security%20New.pdf</t>
  </si>
  <si>
    <t xml:space="preserve">4 failures  
CDM (Agri Futures): 
1 Disruption of 10 min (net downtime) in January 2024
1 disruption of 60 minutes in December 2024               
CDM (Agri Spot)      
1 Disruption of 10 min (net downtime) in January 2024
IRD
1 disruption of 32 min in September 2024                                                       </t>
  </si>
  <si>
    <t>00:28:00</t>
  </si>
  <si>
    <t>100%; 72.72 days</t>
  </si>
  <si>
    <t xml:space="preserve"> </t>
  </si>
  <si>
    <r>
      <rPr>
        <b/>
        <sz val="11"/>
        <color theme="1"/>
        <rFont val="Calibri"/>
        <family val="2"/>
        <scheme val="minor"/>
      </rPr>
      <t>Equity derivatives, currency derivatives and commodity derivatives:</t>
    </r>
    <r>
      <rPr>
        <sz val="11"/>
        <color theme="1"/>
        <rFont val="Calibri"/>
        <family val="2"/>
        <scheme val="minor"/>
      </rPr>
      <t xml:space="preserve">
Account-level margin methodology: JSPAN/Standard Portfolio Analysis of Risk
</t>
    </r>
    <r>
      <rPr>
        <b/>
        <sz val="11"/>
        <color theme="1"/>
        <rFont val="Calibri"/>
        <family val="2"/>
        <scheme val="minor"/>
      </rPr>
      <t>Equity derivatives and currency derivatives:</t>
    </r>
    <r>
      <rPr>
        <sz val="11"/>
        <color theme="1"/>
        <rFont val="Calibri"/>
        <family val="2"/>
        <scheme val="minor"/>
      </rPr>
      <t xml:space="preserve">
Instrument-level margin methodology: Weighted filtered historical simulation (FHS) with distinct stress component and margin floor
</t>
    </r>
    <r>
      <rPr>
        <b/>
        <sz val="11"/>
        <color theme="1"/>
        <rFont val="Calibri"/>
        <family val="2"/>
        <scheme val="minor"/>
      </rPr>
      <t>Commodity derivatives:</t>
    </r>
    <r>
      <rPr>
        <sz val="11"/>
        <color theme="1"/>
        <rFont val="Calibri"/>
        <family val="2"/>
        <scheme val="minor"/>
      </rPr>
      <t xml:space="preserve">
Instrument-level margin methodology: Historical simulation VaR
</t>
    </r>
    <r>
      <rPr>
        <b/>
        <sz val="11"/>
        <color theme="1"/>
        <rFont val="Calibri"/>
        <family val="2"/>
        <scheme val="minor"/>
      </rPr>
      <t xml:space="preserve">
Interest rate derivatives:
</t>
    </r>
    <r>
      <rPr>
        <sz val="11"/>
        <color theme="1"/>
        <rFont val="Calibri"/>
        <family val="2"/>
        <scheme val="minor"/>
      </rPr>
      <t>Portfolio historical simulation VaR</t>
    </r>
  </si>
  <si>
    <r>
      <rPr>
        <b/>
        <sz val="11"/>
        <color theme="1"/>
        <rFont val="Calibri"/>
        <family val="2"/>
        <scheme val="minor"/>
      </rPr>
      <t>Equity derivatives, currency derivatives and commodity derivatives:</t>
    </r>
    <r>
      <rPr>
        <sz val="11"/>
        <color theme="1"/>
        <rFont val="Calibri"/>
        <family val="2"/>
        <scheme val="minor"/>
      </rPr>
      <t xml:space="preserve">
Account-level margin methodology: JSPAN/Standard Portfolio Analysis of Risk
</t>
    </r>
    <r>
      <rPr>
        <b/>
        <sz val="11"/>
        <color theme="1"/>
        <rFont val="Calibri"/>
        <family val="2"/>
        <scheme val="minor"/>
      </rPr>
      <t>Equity derivatives and currency derivatives:</t>
    </r>
    <r>
      <rPr>
        <sz val="11"/>
        <color theme="1"/>
        <rFont val="Calibri"/>
        <family val="2"/>
        <scheme val="minor"/>
      </rPr>
      <t xml:space="preserve">
Instrument-level margin methodology: Weighted filtered historical simulation (FHS) with distinct stress component and margin floor
</t>
    </r>
    <r>
      <rPr>
        <b/>
        <sz val="11"/>
        <color theme="1"/>
        <rFont val="Calibri"/>
        <family val="2"/>
        <scheme val="minor"/>
      </rPr>
      <t xml:space="preserve">Commodity derivatives:
</t>
    </r>
    <r>
      <rPr>
        <sz val="11"/>
        <color theme="1"/>
        <rFont val="Calibri"/>
        <family val="2"/>
        <scheme val="minor"/>
      </rPr>
      <t xml:space="preserve">Instrument-level margin methodology: Historical simulation VaR
</t>
    </r>
    <r>
      <rPr>
        <b/>
        <sz val="11"/>
        <color theme="1"/>
        <rFont val="Calibri"/>
        <family val="2"/>
        <scheme val="minor"/>
      </rPr>
      <t xml:space="preserve">Interest rate derivatives:
</t>
    </r>
    <r>
      <rPr>
        <sz val="11"/>
        <color theme="1"/>
        <rFont val="Calibri"/>
        <family val="2"/>
        <scheme val="minor"/>
      </rPr>
      <t>Portfolio historical simulation VaR</t>
    </r>
  </si>
  <si>
    <r>
      <rPr>
        <b/>
        <sz val="11"/>
        <color theme="1"/>
        <rFont val="Calibri"/>
        <family val="2"/>
        <scheme val="minor"/>
      </rPr>
      <t>Interest rate derivatives and commodity derivatives:</t>
    </r>
    <r>
      <rPr>
        <sz val="11"/>
        <color theme="1"/>
        <rFont val="Calibri"/>
        <family val="2"/>
        <scheme val="minor"/>
      </rPr>
      <t xml:space="preserve">
1,000 day lookback based on the combination of a rolling 750-day period plus 250-day stress period
</t>
    </r>
    <r>
      <rPr>
        <b/>
        <sz val="11"/>
        <color theme="1"/>
        <rFont val="Calibri"/>
        <family val="2"/>
        <scheme val="minor"/>
      </rPr>
      <t>Equity derivatives and currency derivatives:</t>
    </r>
    <r>
      <rPr>
        <sz val="11"/>
        <color theme="1"/>
        <rFont val="Calibri"/>
        <family val="2"/>
        <scheme val="minor"/>
      </rPr>
      <t xml:space="preserve">
1. Time-weighted margin component (75%): 3-year  rolling lookback
2. Stress period margin component (25%): 1-year stress period
3. Margin floor: 10-year rolling lookback period including a stress period
</t>
    </r>
  </si>
  <si>
    <t xml:space="preserve">Margins/margin rates are monitored/backtested daily and recalibrated fortnightly during normal market conditions, with more frequent update, if needed, during periods of increased volatility.
IM Methodology and model parameters are reviewed annually, or ad hoc, if required. </t>
  </si>
  <si>
    <t>Account-level margins for equity, currency and commodity derivatives is still calculated using the JSPAN methodology. The contract or instrument-level margin rates for equity and currency derivatives was enhanced/changed from historical simulation VaR to a weighted filtered historical simulation (FHS) VaR (weighted 75%) with distinct stress component (weighted 25%), and a 10-year margin floor. Confidence interval remains at 99.7%
Margin methodology for interest rate derivatives has not been changed.</t>
  </si>
  <si>
    <t>The weighted FHS methodology for equity and currency derivatives contract-level margin rates was implemented on 2024-11-04.</t>
  </si>
  <si>
    <t xml:space="preserve">99.70% single-sided confidence interval based on the worse (i.e. max(abs)) of the upper and lower tail observations. </t>
  </si>
  <si>
    <t xml:space="preserve">Lookback period for interest rate derivatives and commodity derivatives is unchanged (still based on 1,000 days comprised of a rolling 750-day recent period and 250-day stress period)
The lookback period for the new weighted FHS methodology applied for equity and currency derivatives contract or instrument-level margin rates is broken down below for each of the 3 model components:
1. Time-weighted margin component (75% weight): 3-year  rolling lookback
2. Stress period margin component (25% weight): 1-year stress period
3. Margin floor: 10-year rolling lookback period including a stress period
</t>
  </si>
  <si>
    <t xml:space="preserve">No margin methodology adjustments are applied. Volatility adjustment/scaling was discontinued in 2018. </t>
  </si>
  <si>
    <t>2-day margin period of risk or liquidation period is applied for the base margin calculation for all derivatives markets.</t>
  </si>
  <si>
    <t>Account-level margins for equity, currency and commodity derivatives is still calculated using the JSPAN methodology. 
The contract or instrument-level margin rates for equity and currency derivatives was enhanced/changed from historical simulation VaR to a weighted filtered historical simulation (FHS) VaR (weighted 75%) with distinct stress component (weighted 25%), and a 10-year margin floor. Confidence interval remains at 99.7%
Margin methodology for interest rate derivatives has not been changed.</t>
  </si>
  <si>
    <t xml:space="preserve">Lookback period for interest rate derivatives and commodity derivatives is unchanged (still based on 1,000 days comprised of a rolling 750-day recent period and 250-day stress period)
The lookback period for the new weighted FHS methodology applied for equity and currency derivatives contract or instrument-level margin rates is broken down below for each of the 3 model components:
1. Time-weighted margin component (75% weight): 3-year  rolling lookback
2. Stress period margin component (25% weight): 1-year stress period
3. Margin floor: 10-year rolling lookback period including a stress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</si>
</sst>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R&quot;* #,##0_-;\-&quot;R&quot;* #,##0_-;_-&quot;R&quot;* &quot;-&quot;_-;_-@_-"/>
    <numFmt numFmtId="41" formatCode="_-* #,##0_-;\-* #,##0_-;_-* &quot;-&quot;_-;_-@_-"/>
    <numFmt numFmtId="44" formatCode="_-&quot;R&quot;* #,##0.00_-;\-&quot;R&quot;* #,##0.00_-;_-&quot;R&quot;* &quot;-&quot;??_-;_-@_-"/>
    <numFmt numFmtId="43" formatCode="_-* #,##0.00_-;\-* #,##0.00_-;_-* &quot;-&quot;??_-;_-@_-"/>
    <numFmt numFmtId="164" formatCode="_(* #,##0.00_);_(* \(#,##0.00\);_(* &quot;-&quot;??_);_(@_)"/>
    <numFmt numFmtId="165" formatCode="yyyy\-mm\-dd"/>
    <numFmt numFmtId="166" formatCode="0.00_)"/>
    <numFmt numFmtId="167" formatCode="@_)"/>
    <numFmt numFmtId="168" formatCode="0_)"/>
    <numFmt numFmtId="169" formatCode="0.00%_)"/>
    <numFmt numFmtId="170" formatCode="yyyy\-mm\-dd_)"/>
    <numFmt numFmtId="171" formatCode="[h]:mm:ss_)"/>
    <numFmt numFmtId="172" formatCode="[hh]:mm:ss_)"/>
    <numFmt numFmtId="173" formatCode="_(* #,##0_);_(* \(#,##0\);_(* &quot;-&quot;??_);_(@_)"/>
    <numFmt numFmtId="174" formatCode="_ * #,##0.00_ ;_ * \-#,##0.00_ ;_ * &quot;-&quot;??_ ;_ @_ "/>
    <numFmt numFmtId="175" formatCode="_ * #,##0_ ;_ * \-#,##0_ ;_ * &quot;-&quot;??_ ;_ @_ "/>
    <numFmt numFmtId="176" formatCode="yyyy\-mm\-dd;@"/>
  </numFmts>
  <fonts count="61"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
      <sz val="10"/>
      <color rgb="FF000000"/>
      <name val="Calibri"/>
      <family val="2"/>
      <scheme val="minor"/>
    </font>
    <font>
      <sz val="10"/>
      <color indexed="8"/>
      <name val="Arial"/>
      <family val="2"/>
    </font>
    <font>
      <sz val="10"/>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b/>
      <sz val="18"/>
      <color theme="3"/>
      <name val="Calibri Light"/>
      <family val="2"/>
      <scheme val="major"/>
    </font>
    <font>
      <sz val="11"/>
      <color rgb="FF9C6500"/>
      <name val="Calibri"/>
      <family val="2"/>
      <scheme val="minor"/>
    </font>
    <font>
      <sz val="11"/>
      <color rgb="FF002060"/>
      <name val="Calibri"/>
      <family val="2"/>
    </font>
    <font>
      <sz val="10"/>
      <color indexed="8"/>
      <name val="Arial"/>
      <family val="2"/>
    </font>
    <font>
      <u/>
      <sz val="11"/>
      <color rgb="FFFF0000"/>
      <name val="Calibri"/>
      <family val="2"/>
      <scheme val="minor"/>
    </font>
    <font>
      <u/>
      <sz val="11"/>
      <name val="Calibri"/>
      <family val="2"/>
      <scheme val="minor"/>
    </font>
  </fonts>
  <fills count="45">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7">
    <xf numFmtId="0" fontId="0" fillId="0" borderId="0"/>
    <xf numFmtId="9" fontId="1"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0" fontId="3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0" fillId="0" borderId="0"/>
    <xf numFmtId="0" fontId="41" fillId="0" borderId="0">
      <alignment vertical="top"/>
    </xf>
    <xf numFmtId="174" fontId="41" fillId="0" borderId="0" applyFont="0" applyFill="0" applyBorder="0" applyAlignment="0" applyProtection="0">
      <alignment vertical="top"/>
    </xf>
    <xf numFmtId="9" fontId="41" fillId="0" borderId="0" applyFont="0" applyFill="0" applyBorder="0" applyAlignment="0" applyProtection="0">
      <alignment vertical="top"/>
    </xf>
    <xf numFmtId="0" fontId="41" fillId="0" borderId="0">
      <alignment vertical="top"/>
    </xf>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14"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0" applyNumberFormat="0" applyFill="0" applyBorder="0" applyAlignment="0" applyProtection="0"/>
    <xf numFmtId="0" fontId="46" fillId="13" borderId="0" applyNumberFormat="0" applyBorder="0" applyAlignment="0" applyProtection="0"/>
    <xf numFmtId="0" fontId="47" fillId="14" borderId="0" applyNumberFormat="0" applyBorder="0" applyAlignment="0" applyProtection="0"/>
    <xf numFmtId="0" fontId="48" fillId="16" borderId="17" applyNumberFormat="0" applyAlignment="0" applyProtection="0"/>
    <xf numFmtId="0" fontId="49" fillId="17" borderId="18" applyNumberFormat="0" applyAlignment="0" applyProtection="0"/>
    <xf numFmtId="0" fontId="50" fillId="17" borderId="17" applyNumberFormat="0" applyAlignment="0" applyProtection="0"/>
    <xf numFmtId="0" fontId="51" fillId="0" borderId="19" applyNumberFormat="0" applyFill="0" applyAlignment="0" applyProtection="0"/>
    <xf numFmtId="0" fontId="19" fillId="18" borderId="20" applyNumberFormat="0" applyAlignment="0" applyProtection="0"/>
    <xf numFmtId="0" fontId="26" fillId="0" borderId="0" applyNumberFormat="0" applyFill="0" applyBorder="0" applyAlignment="0" applyProtection="0"/>
    <xf numFmtId="0" fontId="1" fillId="19" borderId="21" applyNumberFormat="0" applyFont="0" applyAlignment="0" applyProtection="0"/>
    <xf numFmtId="0" fontId="52" fillId="0" borderId="0" applyNumberFormat="0" applyFill="0" applyBorder="0" applyAlignment="0" applyProtection="0"/>
    <xf numFmtId="0" fontId="12" fillId="0" borderId="22" applyNumberFormat="0" applyFill="0" applyAlignment="0" applyProtection="0"/>
    <xf numFmtId="0" fontId="5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3"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4" fillId="0" borderId="0"/>
    <xf numFmtId="174" fontId="1" fillId="0" borderId="0" applyFont="0" applyFill="0" applyBorder="0" applyAlignment="0" applyProtection="0"/>
    <xf numFmtId="0" fontId="55" fillId="0" borderId="0" applyNumberFormat="0" applyFill="0" applyBorder="0" applyAlignment="0" applyProtection="0"/>
    <xf numFmtId="0" fontId="56" fillId="15"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lignment vertical="top"/>
    </xf>
    <xf numFmtId="0" fontId="58" fillId="0" borderId="0">
      <alignment vertical="top"/>
    </xf>
    <xf numFmtId="0" fontId="41" fillId="0" borderId="0">
      <alignment vertical="top"/>
    </xf>
    <xf numFmtId="0" fontId="54" fillId="0" borderId="0"/>
    <xf numFmtId="9" fontId="54" fillId="0" borderId="0" applyFont="0" applyFill="0" applyBorder="0" applyAlignment="0" applyProtection="0"/>
    <xf numFmtId="44" fontId="54" fillId="0" borderId="0" applyFont="0" applyFill="0" applyBorder="0" applyAlignment="0" applyProtection="0"/>
    <xf numFmtId="42" fontId="5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4" fontId="54" fillId="0" borderId="0" applyFont="0" applyFill="0" applyBorder="0" applyAlignment="0" applyProtection="0"/>
    <xf numFmtId="42" fontId="5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cellStyleXfs>
  <cellXfs count="291">
    <xf numFmtId="0" fontId="0" fillId="0" borderId="0" xfId="0"/>
    <xf numFmtId="0" fontId="0" fillId="0" borderId="0" xfId="0" applyAlignment="1">
      <alignment horizontal="left" vertical="top"/>
    </xf>
    <xf numFmtId="165" fontId="0" fillId="0" borderId="0" xfId="0" applyNumberFormat="1"/>
    <xf numFmtId="166" fontId="0" fillId="0" borderId="0" xfId="0" applyNumberFormat="1"/>
    <xf numFmtId="167" fontId="0" fillId="0" borderId="0" xfId="0" applyNumberFormat="1"/>
    <xf numFmtId="168" fontId="0" fillId="0" borderId="0" xfId="0" applyNumberFormat="1"/>
    <xf numFmtId="169" fontId="0" fillId="0" borderId="0" xfId="0" applyNumberFormat="1"/>
    <xf numFmtId="0" fontId="2" fillId="0" borderId="0" xfId="0" applyFont="1"/>
    <xf numFmtId="0" fontId="4" fillId="0" borderId="0" xfId="0" applyFont="1"/>
    <xf numFmtId="0" fontId="15" fillId="0" borderId="0" xfId="0" applyFont="1"/>
    <xf numFmtId="165" fontId="16" fillId="0" borderId="0" xfId="0" applyNumberFormat="1" applyFont="1" applyAlignment="1">
      <alignment horizontal="left" vertical="top"/>
    </xf>
    <xf numFmtId="0" fontId="16" fillId="0" borderId="0" xfId="0" applyFont="1" applyAlignment="1">
      <alignment horizontal="left" vertical="top"/>
    </xf>
    <xf numFmtId="0" fontId="16" fillId="0" borderId="0" xfId="0" applyFont="1"/>
    <xf numFmtId="0" fontId="0" fillId="0" borderId="0" xfId="0" applyAlignment="1">
      <alignment horizontal="left" vertical="center" wrapText="1"/>
    </xf>
    <xf numFmtId="49" fontId="0" fillId="0" borderId="0" xfId="0" applyNumberFormat="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0" fillId="0" borderId="0" xfId="0" applyAlignment="1">
      <alignment horizontal="left" vertical="center"/>
    </xf>
    <xf numFmtId="165" fontId="19" fillId="3" borderId="0" xfId="0" applyNumberFormat="1" applyFont="1" applyFill="1" applyAlignment="1">
      <alignment horizontal="left" vertical="center"/>
    </xf>
    <xf numFmtId="0" fontId="19" fillId="3" borderId="0" xfId="0" applyFont="1" applyFill="1" applyAlignment="1">
      <alignment horizontal="left" vertical="center"/>
    </xf>
    <xf numFmtId="49" fontId="19" fillId="3" borderId="0" xfId="0" applyNumberFormat="1" applyFont="1" applyFill="1" applyAlignment="1">
      <alignment horizontal="left" vertical="center"/>
    </xf>
    <xf numFmtId="165" fontId="0" fillId="0" borderId="0" xfId="0" applyNumberFormat="1" applyAlignment="1">
      <alignment horizontal="left" vertical="center" wrapText="1"/>
    </xf>
    <xf numFmtId="165" fontId="0" fillId="0" borderId="0" xfId="0" applyNumberFormat="1" applyAlignment="1">
      <alignment horizontal="left" vertical="center"/>
    </xf>
    <xf numFmtId="0" fontId="12" fillId="2" borderId="2" xfId="0" applyFont="1" applyFill="1" applyBorder="1" applyAlignment="1">
      <alignment horizontal="left" vertical="center"/>
    </xf>
    <xf numFmtId="0" fontId="20"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7"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7" fillId="7" borderId="0" xfId="0" applyFont="1" applyFill="1" applyAlignment="1">
      <alignment horizontal="left" vertical="center" wrapText="1"/>
    </xf>
    <xf numFmtId="0" fontId="7" fillId="7" borderId="0" xfId="0" applyFont="1" applyFill="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5" fillId="7" borderId="0" xfId="0" applyFont="1" applyFill="1" applyAlignment="1">
      <alignment horizontal="left" vertical="top"/>
    </xf>
    <xf numFmtId="0" fontId="27" fillId="7" borderId="0" xfId="0" applyFont="1" applyFill="1" applyAlignment="1">
      <alignment horizontal="center" vertical="center"/>
    </xf>
    <xf numFmtId="0" fontId="26" fillId="7" borderId="0" xfId="0" applyFont="1" applyFill="1" applyAlignment="1">
      <alignment horizontal="left" vertical="top"/>
    </xf>
    <xf numFmtId="2" fontId="0" fillId="7" borderId="0" xfId="0" applyNumberFormat="1" applyFill="1" applyAlignment="1">
      <alignment horizontal="left" vertical="top"/>
    </xf>
    <xf numFmtId="0" fontId="0" fillId="0" borderId="0" xfId="0" applyAlignment="1">
      <alignment horizontal="left"/>
    </xf>
    <xf numFmtId="0" fontId="29" fillId="7" borderId="0" xfId="0" applyFont="1" applyFill="1" applyAlignment="1">
      <alignment horizontal="right" vertical="top"/>
    </xf>
    <xf numFmtId="0" fontId="12" fillId="7" borderId="0" xfId="0" applyFont="1" applyFill="1" applyAlignment="1">
      <alignment horizontal="left" vertical="top"/>
    </xf>
    <xf numFmtId="0" fontId="32" fillId="7" borderId="0" xfId="0" applyFont="1" applyFill="1" applyAlignment="1">
      <alignment horizontal="left" vertical="center" wrapText="1"/>
    </xf>
    <xf numFmtId="0" fontId="21" fillId="2" borderId="4" xfId="0" applyFont="1" applyFill="1" applyBorder="1" applyAlignment="1">
      <alignment vertical="center"/>
    </xf>
    <xf numFmtId="0" fontId="4" fillId="2" borderId="3" xfId="0" applyFont="1" applyFill="1" applyBorder="1" applyAlignment="1">
      <alignment horizontal="left" vertical="top"/>
    </xf>
    <xf numFmtId="0" fontId="34"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5" fontId="18"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8" fillId="9" borderId="1" xfId="0" applyFont="1" applyFill="1" applyBorder="1" applyAlignment="1">
      <alignment horizontal="center" vertical="center" wrapText="1"/>
    </xf>
    <xf numFmtId="165" fontId="18" fillId="9" borderId="1" xfId="0" applyNumberFormat="1" applyFont="1" applyFill="1" applyBorder="1" applyAlignment="1">
      <alignment horizontal="left" vertical="center" wrapText="1"/>
    </xf>
    <xf numFmtId="21" fontId="18" fillId="9" borderId="1" xfId="0" applyNumberFormat="1" applyFont="1" applyFill="1" applyBorder="1" applyAlignment="1">
      <alignment horizontal="center" vertical="center" wrapText="1"/>
    </xf>
    <xf numFmtId="21"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wrapText="1"/>
    </xf>
    <xf numFmtId="2" fontId="18" fillId="9" borderId="1" xfId="0" applyNumberFormat="1" applyFont="1" applyFill="1" applyBorder="1" applyAlignment="1">
      <alignment horizontal="center" vertical="center" wrapText="1"/>
    </xf>
    <xf numFmtId="2" fontId="18" fillId="9" borderId="1" xfId="0" applyNumberFormat="1" applyFont="1" applyFill="1" applyBorder="1" applyAlignment="1">
      <alignment horizontal="left" vertical="center" wrapText="1"/>
    </xf>
    <xf numFmtId="10" fontId="18" fillId="9" borderId="1" xfId="1" applyNumberFormat="1" applyFont="1" applyFill="1" applyBorder="1" applyAlignment="1">
      <alignment horizontal="center" vertical="center" wrapText="1"/>
    </xf>
    <xf numFmtId="10" fontId="18"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6" fillId="0" borderId="0" xfId="0" applyNumberFormat="1" applyFont="1" applyAlignment="1">
      <alignment horizontal="left" vertical="center"/>
    </xf>
    <xf numFmtId="0" fontId="17" fillId="10" borderId="0" xfId="0" applyFont="1" applyFill="1" applyAlignment="1">
      <alignment horizontal="left" vertical="top"/>
    </xf>
    <xf numFmtId="0" fontId="4" fillId="10" borderId="0" xfId="0" applyFont="1" applyFill="1" applyAlignment="1">
      <alignment horizontal="left" vertical="top"/>
    </xf>
    <xf numFmtId="0" fontId="0" fillId="10" borderId="0" xfId="0" applyFill="1" applyAlignment="1">
      <alignment horizontal="left" vertical="top"/>
    </xf>
    <xf numFmtId="165" fontId="23" fillId="4" borderId="1" xfId="0" applyNumberFormat="1" applyFont="1" applyFill="1" applyBorder="1" applyAlignment="1">
      <alignment horizontal="left" vertical="center"/>
    </xf>
    <xf numFmtId="0" fontId="23"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12" fillId="0" borderId="0" xfId="0" applyFont="1" applyAlignment="1">
      <alignment horizontal="left" vertical="center"/>
    </xf>
    <xf numFmtId="10" fontId="24" fillId="12" borderId="1" xfId="0" applyNumberFormat="1" applyFont="1" applyFill="1" applyBorder="1" applyAlignment="1">
      <alignment horizontal="left" vertical="center"/>
    </xf>
    <xf numFmtId="10" fontId="24" fillId="12" borderId="1" xfId="0" applyNumberFormat="1"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19" fillId="11" borderId="2" xfId="0" applyFont="1" applyFill="1" applyBorder="1" applyAlignment="1">
      <alignment horizontal="left" vertical="top"/>
    </xf>
    <xf numFmtId="0" fontId="19" fillId="11" borderId="4" xfId="0" applyFont="1" applyFill="1" applyBorder="1" applyAlignment="1">
      <alignment vertical="top"/>
    </xf>
    <xf numFmtId="0" fontId="19" fillId="11" borderId="3" xfId="0" applyFont="1" applyFill="1" applyBorder="1" applyAlignment="1">
      <alignment vertical="top"/>
    </xf>
    <xf numFmtId="49" fontId="39" fillId="0" borderId="1" xfId="5" applyNumberFormat="1" applyFill="1" applyBorder="1" applyAlignment="1">
      <alignment horizontal="left" vertical="center"/>
    </xf>
    <xf numFmtId="165" fontId="0" fillId="0" borderId="0" xfId="0" applyNumberFormat="1" applyAlignment="1">
      <alignment horizontal="left" vertical="top" wrapText="1"/>
    </xf>
    <xf numFmtId="166" fontId="39" fillId="0" borderId="0" xfId="5" applyNumberFormat="1" applyAlignment="1">
      <alignment horizontal="left" vertical="top"/>
    </xf>
    <xf numFmtId="167" fontId="39" fillId="0" borderId="0" xfId="5" applyNumberFormat="1" applyAlignment="1">
      <alignment horizontal="left" vertical="top"/>
    </xf>
    <xf numFmtId="168" fontId="39" fillId="0" borderId="0" xfId="5" applyNumberFormat="1" applyAlignment="1">
      <alignment horizontal="left" vertical="top"/>
    </xf>
    <xf numFmtId="169" fontId="39" fillId="0" borderId="0" xfId="5" applyNumberFormat="1" applyAlignment="1">
      <alignment horizontal="left" vertical="top"/>
    </xf>
    <xf numFmtId="0" fontId="0" fillId="0" borderId="0" xfId="0" applyAlignment="1">
      <alignment vertical="top"/>
    </xf>
    <xf numFmtId="173" fontId="1" fillId="0" borderId="0" xfId="4" applyNumberFormat="1" applyFont="1" applyFill="1" applyBorder="1" applyAlignment="1">
      <alignment horizontal="left" vertical="top"/>
    </xf>
    <xf numFmtId="10" fontId="0" fillId="0" borderId="0" xfId="1" applyNumberFormat="1" applyFont="1" applyFill="1"/>
    <xf numFmtId="2" fontId="1" fillId="0" borderId="0" xfId="4" applyNumberFormat="1" applyFont="1" applyFill="1"/>
    <xf numFmtId="10" fontId="0" fillId="0" borderId="0" xfId="0" applyNumberFormat="1"/>
    <xf numFmtId="10" fontId="24" fillId="12" borderId="3" xfId="0" applyNumberFormat="1" applyFont="1" applyFill="1" applyBorder="1" applyAlignment="1">
      <alignment horizontal="left" vertical="center" wrapText="1"/>
    </xf>
    <xf numFmtId="173" fontId="0" fillId="0" borderId="0" xfId="4" applyNumberFormat="1" applyFont="1" applyFill="1" applyBorder="1" applyAlignment="1">
      <alignment horizontal="right" vertical="top"/>
    </xf>
    <xf numFmtId="0" fontId="16" fillId="0" borderId="0" xfId="0" applyFont="1" applyAlignment="1">
      <alignment horizontal="left" vertical="top" wrapText="1"/>
    </xf>
    <xf numFmtId="43" fontId="0" fillId="0" borderId="0" xfId="6" applyFont="1" applyFill="1"/>
    <xf numFmtId="167" fontId="39" fillId="0" borderId="0" xfId="5" applyNumberFormat="1" applyFill="1" applyAlignment="1">
      <alignment horizontal="left" vertical="top"/>
    </xf>
    <xf numFmtId="169" fontId="39" fillId="0" borderId="0" xfId="5" applyNumberFormat="1" applyFill="1" applyAlignment="1">
      <alignment horizontal="left" vertical="top"/>
    </xf>
    <xf numFmtId="1" fontId="39" fillId="0" borderId="0" xfId="5" applyNumberFormat="1" applyFill="1" applyAlignment="1">
      <alignment horizontal="left" vertical="top"/>
    </xf>
    <xf numFmtId="168" fontId="39" fillId="0" borderId="0" xfId="5" applyNumberFormat="1" applyFill="1" applyAlignment="1">
      <alignment horizontal="left" vertical="top"/>
    </xf>
    <xf numFmtId="170" fontId="39" fillId="0" borderId="0" xfId="5" applyNumberFormat="1" applyFill="1" applyAlignment="1">
      <alignment horizontal="left" vertical="top"/>
    </xf>
    <xf numFmtId="166" fontId="39" fillId="0" borderId="0" xfId="5" applyNumberFormat="1" applyFill="1" applyAlignment="1">
      <alignment horizontal="left" vertical="top"/>
    </xf>
    <xf numFmtId="175" fontId="1" fillId="0" borderId="0" xfId="52" applyNumberFormat="1" applyFont="1" applyFill="1"/>
    <xf numFmtId="0" fontId="39" fillId="0" borderId="1" xfId="5" applyFill="1" applyBorder="1" applyAlignment="1">
      <alignment horizontal="left" vertical="center"/>
    </xf>
    <xf numFmtId="43" fontId="39" fillId="0" borderId="0" xfId="6" applyFont="1" applyFill="1" applyAlignment="1">
      <alignment horizontal="left" vertical="top"/>
    </xf>
    <xf numFmtId="2" fontId="0" fillId="0" borderId="0" xfId="0" applyNumberFormat="1"/>
    <xf numFmtId="165" fontId="16" fillId="7" borderId="0" xfId="0" applyNumberFormat="1" applyFont="1" applyFill="1" applyAlignment="1">
      <alignment horizontal="left" vertical="top"/>
    </xf>
    <xf numFmtId="0" fontId="16" fillId="7" borderId="0" xfId="0" applyFont="1" applyFill="1" applyAlignment="1">
      <alignment horizontal="left" vertical="top"/>
    </xf>
    <xf numFmtId="0" fontId="0" fillId="7" borderId="0" xfId="0" applyFill="1" applyAlignment="1">
      <alignment horizontal="left" vertical="top" wrapText="1"/>
    </xf>
    <xf numFmtId="166" fontId="39" fillId="7" borderId="0" xfId="5" applyNumberFormat="1" applyFill="1" applyAlignment="1">
      <alignment horizontal="left" vertical="top"/>
    </xf>
    <xf numFmtId="0" fontId="16" fillId="7" borderId="0" xfId="0" applyFont="1" applyFill="1"/>
    <xf numFmtId="0" fontId="0" fillId="7" borderId="0" xfId="0" applyFill="1"/>
    <xf numFmtId="166" fontId="0" fillId="7" borderId="0" xfId="0" applyNumberFormat="1" applyFill="1"/>
    <xf numFmtId="165" fontId="0" fillId="7" borderId="0" xfId="0" applyNumberFormat="1" applyFill="1" applyAlignment="1">
      <alignment horizontal="left" vertical="top" wrapText="1"/>
    </xf>
    <xf numFmtId="165" fontId="0" fillId="7" borderId="0" xfId="0" applyNumberFormat="1" applyFill="1"/>
    <xf numFmtId="168" fontId="39" fillId="7" borderId="0" xfId="5" applyNumberFormat="1" applyFill="1" applyAlignment="1">
      <alignment horizontal="left" vertical="top"/>
    </xf>
    <xf numFmtId="165" fontId="7" fillId="7" borderId="0" xfId="0" applyNumberFormat="1" applyFont="1" applyFill="1" applyAlignment="1">
      <alignment horizontal="left" vertical="top" wrapText="1"/>
    </xf>
    <xf numFmtId="14" fontId="7" fillId="7" borderId="0" xfId="0" applyNumberFormat="1" applyFont="1" applyFill="1" applyAlignment="1">
      <alignment horizontal="left" vertical="top"/>
    </xf>
    <xf numFmtId="168" fontId="0" fillId="7" borderId="0" xfId="0" applyNumberFormat="1" applyFill="1"/>
    <xf numFmtId="169" fontId="39" fillId="7" borderId="0" xfId="5" applyNumberFormat="1" applyFill="1" applyAlignment="1">
      <alignment horizontal="left" vertical="top"/>
    </xf>
    <xf numFmtId="9" fontId="1" fillId="7" borderId="0" xfId="1" applyFont="1" applyFill="1"/>
    <xf numFmtId="166" fontId="16" fillId="0" borderId="0" xfId="0" applyNumberFormat="1" applyFont="1" applyAlignment="1">
      <alignment horizontal="left" vertical="top"/>
    </xf>
    <xf numFmtId="0" fontId="1" fillId="0" borderId="0" xfId="0" applyFont="1"/>
    <xf numFmtId="0" fontId="16" fillId="0" borderId="1" xfId="0" applyFont="1" applyBorder="1" applyAlignment="1">
      <alignment horizontal="left" vertical="center"/>
    </xf>
    <xf numFmtId="0" fontId="39" fillId="0" borderId="1" xfId="5" applyFill="1" applyBorder="1"/>
    <xf numFmtId="49" fontId="39" fillId="0" borderId="0" xfId="5" applyNumberFormat="1" applyFill="1" applyBorder="1" applyAlignment="1">
      <alignment horizontal="left" vertical="center"/>
    </xf>
    <xf numFmtId="49" fontId="39" fillId="0" borderId="1" xfId="5" applyNumberFormat="1" applyFill="1" applyBorder="1" applyAlignment="1">
      <alignment horizontal="left" vertical="center" wrapText="1"/>
    </xf>
    <xf numFmtId="0" fontId="0" fillId="0" borderId="1" xfId="0" applyBorder="1" applyAlignment="1">
      <alignment horizontal="left" vertical="center" wrapText="1"/>
    </xf>
    <xf numFmtId="10" fontId="0" fillId="0" borderId="1" xfId="1" applyNumberFormat="1" applyFont="1" applyFill="1" applyBorder="1" applyAlignment="1">
      <alignment horizontal="left" vertical="center" wrapText="1"/>
    </xf>
    <xf numFmtId="0" fontId="39" fillId="0" borderId="1" xfId="5" applyFill="1" applyBorder="1" applyAlignment="1">
      <alignment horizontal="left" vertical="top" wrapText="1"/>
    </xf>
    <xf numFmtId="169" fontId="16" fillId="0" borderId="0" xfId="0" applyNumberFormat="1" applyFont="1" applyAlignment="1">
      <alignment horizontal="left" vertical="top"/>
    </xf>
    <xf numFmtId="173" fontId="1" fillId="0" borderId="1" xfId="4" applyNumberFormat="1" applyFont="1" applyFill="1" applyBorder="1" applyAlignment="1">
      <alignment horizontal="left" vertical="top"/>
    </xf>
    <xf numFmtId="167" fontId="16" fillId="0" borderId="0" xfId="0" applyNumberFormat="1" applyFont="1" applyAlignment="1">
      <alignment horizontal="left" vertical="top"/>
    </xf>
    <xf numFmtId="168" fontId="16" fillId="0" borderId="0" xfId="0" applyNumberFormat="1" applyFont="1" applyAlignment="1">
      <alignment horizontal="left" vertical="top"/>
    </xf>
    <xf numFmtId="1" fontId="16" fillId="0" borderId="0" xfId="0" applyNumberFormat="1" applyFont="1" applyAlignment="1">
      <alignment horizontal="left" vertical="top"/>
    </xf>
    <xf numFmtId="0" fontId="39" fillId="0" borderId="0" xfId="5" applyFill="1" applyBorder="1" applyAlignment="1">
      <alignment horizontal="left" vertical="top" wrapText="1"/>
    </xf>
    <xf numFmtId="170" fontId="16" fillId="0" borderId="0" xfId="0" applyNumberFormat="1" applyFont="1" applyAlignment="1">
      <alignment horizontal="left" vertical="top"/>
    </xf>
    <xf numFmtId="43" fontId="16" fillId="0" borderId="0" xfId="6" applyFont="1" applyFill="1" applyAlignment="1">
      <alignment horizontal="left" vertical="top"/>
    </xf>
    <xf numFmtId="167" fontId="0" fillId="0" borderId="0" xfId="0" applyNumberFormat="1" applyAlignment="1">
      <alignment horizontal="left" vertical="top"/>
    </xf>
    <xf numFmtId="169" fontId="0" fillId="0" borderId="0" xfId="0" applyNumberFormat="1" applyAlignment="1">
      <alignment horizontal="left" vertical="top"/>
    </xf>
    <xf numFmtId="166" fontId="0" fillId="0" borderId="0" xfId="0" applyNumberFormat="1" applyAlignment="1">
      <alignment horizontal="left" vertical="top"/>
    </xf>
    <xf numFmtId="10" fontId="0" fillId="0" borderId="0" xfId="1" applyNumberFormat="1" applyFont="1" applyFill="1" applyBorder="1" applyAlignment="1">
      <alignment horizontal="left" vertical="top" wrapText="1"/>
    </xf>
    <xf numFmtId="2" fontId="0" fillId="0" borderId="0" xfId="6" applyNumberFormat="1" applyFont="1" applyFill="1"/>
    <xf numFmtId="165" fontId="0" fillId="0" borderId="0" xfId="0" applyNumberFormat="1" applyAlignment="1">
      <alignment horizontal="left" vertical="top"/>
    </xf>
    <xf numFmtId="168" fontId="0" fillId="0" borderId="0" xfId="0" applyNumberFormat="1" applyAlignment="1">
      <alignment horizontal="left" vertical="top"/>
    </xf>
    <xf numFmtId="1" fontId="0" fillId="0" borderId="0" xfId="0" applyNumberFormat="1" applyAlignment="1">
      <alignment horizontal="left" vertical="top"/>
    </xf>
    <xf numFmtId="170" fontId="0" fillId="0" borderId="0" xfId="0" applyNumberFormat="1" applyAlignment="1">
      <alignment horizontal="left" vertical="top"/>
    </xf>
    <xf numFmtId="43" fontId="0" fillId="0" borderId="0" xfId="6" applyFont="1" applyFill="1" applyAlignment="1">
      <alignment horizontal="left" vertical="top"/>
    </xf>
    <xf numFmtId="164" fontId="0" fillId="0" borderId="0" xfId="4" applyFont="1" applyFill="1" applyBorder="1" applyAlignment="1">
      <alignment horizontal="left" vertical="top"/>
    </xf>
    <xf numFmtId="43" fontId="0" fillId="0" borderId="0" xfId="0" applyNumberFormat="1"/>
    <xf numFmtId="2" fontId="39" fillId="0" borderId="0" xfId="6" applyNumberFormat="1" applyFont="1" applyFill="1" applyAlignment="1">
      <alignment horizontal="center" vertical="top"/>
    </xf>
    <xf numFmtId="2" fontId="0" fillId="0" borderId="0" xfId="6" applyNumberFormat="1" applyFont="1" applyFill="1" applyAlignment="1">
      <alignment horizontal="right"/>
    </xf>
    <xf numFmtId="171" fontId="39" fillId="0" borderId="0" xfId="5" applyNumberFormat="1" applyFill="1" applyAlignment="1">
      <alignment horizontal="left" vertical="top"/>
    </xf>
    <xf numFmtId="0" fontId="0" fillId="0" borderId="0" xfId="0" applyAlignment="1">
      <alignment horizontal="left" wrapText="1"/>
    </xf>
    <xf numFmtId="0" fontId="0" fillId="0" borderId="0" xfId="0" applyAlignment="1">
      <alignment wrapText="1"/>
    </xf>
    <xf numFmtId="171" fontId="0" fillId="0" borderId="0" xfId="0" applyNumberFormat="1" applyAlignment="1">
      <alignment horizontal="left"/>
    </xf>
    <xf numFmtId="2" fontId="0" fillId="0" borderId="0" xfId="0" applyNumberFormat="1" applyAlignment="1">
      <alignment horizontal="left"/>
    </xf>
    <xf numFmtId="9" fontId="1" fillId="44" borderId="0" xfId="1" applyFont="1" applyFill="1"/>
    <xf numFmtId="49" fontId="59" fillId="0" borderId="1" xfId="5" applyNumberFormat="1" applyFont="1" applyFill="1" applyBorder="1" applyAlignment="1">
      <alignment horizontal="left" vertical="center"/>
    </xf>
    <xf numFmtId="0" fontId="0" fillId="0" borderId="1" xfId="2" applyFont="1" applyBorder="1" applyAlignment="1">
      <alignment horizontal="left" vertical="center" wrapText="1"/>
    </xf>
    <xf numFmtId="0" fontId="0" fillId="0" borderId="1" xfId="0" applyBorder="1" applyAlignment="1">
      <alignment horizontal="left" vertical="center" wrapText="1" readingOrder="1"/>
    </xf>
    <xf numFmtId="0" fontId="16" fillId="0" borderId="1" xfId="0" applyFont="1" applyBorder="1" applyAlignment="1">
      <alignment horizontal="left" vertical="center" wrapText="1" readingOrder="1"/>
    </xf>
    <xf numFmtId="0" fontId="0" fillId="0" borderId="1" xfId="3" applyFont="1" applyBorder="1" applyAlignment="1">
      <alignment horizontal="left" vertical="center" wrapText="1"/>
    </xf>
    <xf numFmtId="0" fontId="16" fillId="0" borderId="1" xfId="0" applyFont="1" applyBorder="1" applyAlignment="1">
      <alignment horizontal="left"/>
    </xf>
    <xf numFmtId="0" fontId="0" fillId="0" borderId="1" xfId="0" applyBorder="1" applyAlignment="1">
      <alignment horizontal="left" vertical="top" wrapText="1" readingOrder="1"/>
    </xf>
    <xf numFmtId="0" fontId="16" fillId="0" borderId="1" xfId="0" applyFont="1" applyBorder="1" applyAlignment="1">
      <alignment horizontal="left" vertical="top" wrapText="1" readingOrder="1"/>
    </xf>
    <xf numFmtId="0" fontId="15" fillId="0" borderId="12" xfId="0" applyFont="1" applyBorder="1"/>
    <xf numFmtId="0" fontId="16" fillId="0" borderId="2" xfId="0" applyFont="1" applyBorder="1" applyAlignment="1">
      <alignment horizontal="left" vertical="top" wrapText="1" readingOrder="1"/>
    </xf>
    <xf numFmtId="0" fontId="0" fillId="0" borderId="12" xfId="0" applyBorder="1" applyAlignment="1">
      <alignment horizontal="left" vertical="center" wrapText="1"/>
    </xf>
    <xf numFmtId="15" fontId="0" fillId="0" borderId="2" xfId="0" applyNumberFormat="1" applyBorder="1" applyAlignment="1">
      <alignment horizontal="left" vertical="top" wrapText="1"/>
    </xf>
    <xf numFmtId="0" fontId="0" fillId="0" borderId="2" xfId="0" applyBorder="1" applyAlignment="1">
      <alignment horizontal="left" vertical="top" wrapText="1"/>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9" borderId="0" xfId="0" applyFont="1" applyFill="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0" fontId="59" fillId="0" borderId="1" xfId="5" applyFont="1" applyFill="1" applyBorder="1"/>
    <xf numFmtId="0" fontId="0" fillId="0" borderId="1" xfId="0" applyFill="1" applyBorder="1" applyAlignment="1">
      <alignment horizontal="left" vertical="center" wrapText="1"/>
    </xf>
    <xf numFmtId="176" fontId="0" fillId="0" borderId="1" xfId="0" applyNumberFormat="1" applyFill="1" applyBorder="1" applyAlignment="1">
      <alignment horizontal="left" vertical="center" wrapText="1"/>
    </xf>
    <xf numFmtId="10" fontId="0" fillId="0" borderId="1" xfId="0" applyNumberFormat="1" applyFill="1" applyBorder="1" applyAlignment="1">
      <alignment horizontal="left" vertical="center" wrapText="1"/>
    </xf>
    <xf numFmtId="0" fontId="0" fillId="0" borderId="0" xfId="0" applyFill="1" applyAlignment="1">
      <alignment horizontal="left" vertical="center" wrapText="1"/>
    </xf>
    <xf numFmtId="165" fontId="0" fillId="0" borderId="1" xfId="0" applyNumberFormat="1" applyFill="1" applyBorder="1" applyAlignment="1">
      <alignment horizontal="left" vertical="center" wrapText="1"/>
    </xf>
    <xf numFmtId="0" fontId="0" fillId="0" borderId="1" xfId="0" applyFill="1" applyBorder="1" applyAlignment="1">
      <alignment horizontal="left" vertical="top" wrapText="1"/>
    </xf>
    <xf numFmtId="2" fontId="0" fillId="0" borderId="1" xfId="0" applyNumberFormat="1" applyFill="1" applyBorder="1" applyAlignment="1">
      <alignment horizontal="left" vertical="top" wrapText="1"/>
    </xf>
    <xf numFmtId="165" fontId="0" fillId="0" borderId="1" xfId="0" applyNumberFormat="1" applyFill="1" applyBorder="1" applyAlignment="1">
      <alignment horizontal="left" vertical="top" wrapText="1"/>
    </xf>
    <xf numFmtId="0" fontId="60" fillId="0" borderId="1" xfId="5" applyFont="1" applyFill="1" applyBorder="1" applyAlignment="1">
      <alignment horizontal="left" vertical="center"/>
    </xf>
    <xf numFmtId="9" fontId="16" fillId="0" borderId="0" xfId="1" quotePrefix="1" applyFont="1" applyFill="1" applyAlignment="1">
      <alignment horizontal="left" vertical="top"/>
    </xf>
    <xf numFmtId="10" fontId="16" fillId="0" borderId="1" xfId="1" applyNumberFormat="1" applyFont="1" applyFill="1" applyBorder="1" applyAlignment="1">
      <alignment horizontal="left" vertical="center" wrapText="1"/>
    </xf>
    <xf numFmtId="165" fontId="0" fillId="0" borderId="1" xfId="0" applyNumberFormat="1" applyFill="1" applyBorder="1" applyAlignment="1">
      <alignment horizontal="left" vertical="center"/>
    </xf>
    <xf numFmtId="0" fontId="0" fillId="0" borderId="1" xfId="0" applyFill="1" applyBorder="1" applyAlignment="1">
      <alignment horizontal="left" vertical="center"/>
    </xf>
    <xf numFmtId="2" fontId="0" fillId="0" borderId="1" xfId="0" applyNumberFormat="1" applyFill="1" applyBorder="1" applyAlignment="1">
      <alignment horizontal="left" vertical="center" wrapText="1"/>
    </xf>
    <xf numFmtId="0" fontId="36" fillId="0" borderId="1" xfId="0" applyFont="1" applyFill="1" applyBorder="1" applyAlignment="1">
      <alignment horizontal="left" vertical="center" wrapText="1"/>
    </xf>
    <xf numFmtId="166" fontId="16" fillId="0" borderId="0" xfId="0" applyNumberFormat="1" applyFont="1" applyFill="1" applyAlignment="1">
      <alignment horizontal="left" vertical="center"/>
    </xf>
    <xf numFmtId="49" fontId="0" fillId="0" borderId="1" xfId="0" applyNumberFormat="1" applyFill="1" applyBorder="1" applyAlignment="1">
      <alignment horizontal="left" vertical="center" wrapText="1"/>
    </xf>
    <xf numFmtId="0" fontId="16" fillId="0" borderId="1" xfId="0" applyFont="1" applyFill="1" applyBorder="1" applyAlignment="1">
      <alignment horizontal="left" vertical="center" wrapText="1"/>
    </xf>
    <xf numFmtId="1" fontId="0" fillId="0" borderId="1" xfId="0" applyNumberFormat="1" applyFill="1" applyBorder="1" applyAlignment="1">
      <alignment horizontal="left" vertical="center" wrapText="1"/>
    </xf>
    <xf numFmtId="165" fontId="16" fillId="0" borderId="1" xfId="0" applyNumberFormat="1" applyFont="1" applyFill="1" applyBorder="1" applyAlignment="1">
      <alignment horizontal="left" vertical="center"/>
    </xf>
    <xf numFmtId="0" fontId="16" fillId="0" borderId="1" xfId="0" applyFont="1" applyFill="1" applyBorder="1" applyAlignment="1">
      <alignment horizontal="left" vertical="center"/>
    </xf>
    <xf numFmtId="2" fontId="16" fillId="0" borderId="1" xfId="0" applyNumberFormat="1" applyFont="1" applyFill="1" applyBorder="1" applyAlignment="1">
      <alignment horizontal="left" vertical="center" wrapText="1"/>
    </xf>
    <xf numFmtId="166" fontId="0" fillId="0" borderId="1" xfId="0" applyNumberFormat="1" applyFill="1" applyBorder="1" applyAlignment="1">
      <alignment horizontal="left" vertical="center"/>
    </xf>
    <xf numFmtId="166" fontId="16" fillId="0" borderId="1" xfId="0" applyNumberFormat="1" applyFont="1" applyFill="1" applyBorder="1" applyAlignment="1">
      <alignment horizontal="left" vertical="top"/>
    </xf>
    <xf numFmtId="0" fontId="2" fillId="0" borderId="1" xfId="2" applyFont="1" applyFill="1" applyBorder="1" applyAlignment="1">
      <alignment horizontal="left" vertical="top"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left" vertical="center"/>
    </xf>
    <xf numFmtId="0" fontId="26" fillId="0" borderId="1" xfId="0" applyNumberFormat="1" applyFont="1" applyFill="1" applyBorder="1" applyAlignment="1">
      <alignment horizontal="left" vertical="center" wrapText="1"/>
    </xf>
    <xf numFmtId="166" fontId="16" fillId="0" borderId="1" xfId="0" applyNumberFormat="1" applyFont="1" applyFill="1" applyBorder="1" applyAlignment="1">
      <alignment horizontal="left" vertical="center"/>
    </xf>
    <xf numFmtId="169" fontId="16" fillId="0" borderId="1" xfId="0" applyNumberFormat="1" applyFont="1" applyFill="1" applyBorder="1" applyAlignment="1">
      <alignment horizontal="left" vertical="center"/>
    </xf>
    <xf numFmtId="166" fontId="16" fillId="0" borderId="0" xfId="0" applyNumberFormat="1" applyFont="1" applyFill="1" applyAlignment="1">
      <alignment horizontal="left" vertical="top"/>
    </xf>
    <xf numFmtId="49" fontId="16" fillId="0" borderId="1" xfId="0" applyNumberFormat="1" applyFont="1" applyFill="1" applyBorder="1" applyAlignment="1">
      <alignment horizontal="left" vertical="top" wrapText="1"/>
    </xf>
    <xf numFmtId="0" fontId="16" fillId="0" borderId="1" xfId="0" applyFont="1" applyFill="1" applyBorder="1" applyAlignment="1">
      <alignment horizontal="left" vertical="top" wrapText="1"/>
    </xf>
    <xf numFmtId="169" fontId="16" fillId="0" borderId="1" xfId="0" applyNumberFormat="1" applyFont="1" applyFill="1" applyBorder="1" applyAlignment="1">
      <alignment horizontal="left" vertical="top"/>
    </xf>
    <xf numFmtId="169" fontId="16" fillId="0" borderId="0" xfId="0" applyNumberFormat="1" applyFont="1" applyFill="1" applyAlignment="1">
      <alignment horizontal="left" vertical="top"/>
    </xf>
    <xf numFmtId="172" fontId="0" fillId="0" borderId="1" xfId="0" applyNumberFormat="1" applyFill="1" applyBorder="1" applyAlignment="1">
      <alignment horizontal="left" vertical="center" wrapText="1"/>
    </xf>
    <xf numFmtId="0" fontId="0" fillId="0" borderId="1" xfId="0" applyFill="1" applyBorder="1" applyAlignment="1">
      <alignment horizontal="left" vertical="top"/>
    </xf>
    <xf numFmtId="0" fontId="12" fillId="0" borderId="1" xfId="0" applyFont="1" applyFill="1" applyBorder="1" applyAlignment="1">
      <alignment horizontal="left" vertical="center"/>
    </xf>
    <xf numFmtId="0" fontId="0" fillId="0" borderId="0" xfId="0" applyFill="1" applyAlignment="1">
      <alignment horizontal="left" vertical="center"/>
    </xf>
    <xf numFmtId="0" fontId="0" fillId="0" borderId="1" xfId="0" applyFill="1" applyBorder="1" applyAlignment="1">
      <alignment vertical="top"/>
    </xf>
    <xf numFmtId="0" fontId="16" fillId="0" borderId="1" xfId="2" applyFont="1" applyFill="1" applyBorder="1" applyAlignment="1">
      <alignment horizontal="left" vertical="center" wrapText="1"/>
    </xf>
    <xf numFmtId="0" fontId="16" fillId="0" borderId="1" xfId="3" applyFont="1" applyFill="1" applyBorder="1" applyAlignment="1">
      <alignment horizontal="left" vertical="center" wrapText="1"/>
    </xf>
    <xf numFmtId="0" fontId="26" fillId="0" borderId="1" xfId="3" applyFont="1" applyFill="1" applyBorder="1" applyAlignment="1">
      <alignment horizontal="left" vertical="center" wrapText="1"/>
    </xf>
    <xf numFmtId="0" fontId="26" fillId="0" borderId="1" xfId="2" applyFont="1" applyFill="1" applyBorder="1" applyAlignment="1">
      <alignment horizontal="left" vertical="center" wrapText="1"/>
    </xf>
    <xf numFmtId="165" fontId="16" fillId="0" borderId="0" xfId="0" applyNumberFormat="1" applyFont="1" applyFill="1" applyAlignment="1">
      <alignment horizontal="left" vertical="top"/>
    </xf>
    <xf numFmtId="0" fontId="16" fillId="0" borderId="0" xfId="0" applyFont="1" applyFill="1" applyAlignment="1">
      <alignment horizontal="left" vertical="top"/>
    </xf>
    <xf numFmtId="167" fontId="16" fillId="0" borderId="0" xfId="0" applyNumberFormat="1" applyFont="1" applyFill="1" applyAlignment="1">
      <alignment horizontal="left" vertical="top"/>
    </xf>
    <xf numFmtId="168" fontId="16" fillId="0" borderId="0" xfId="0" applyNumberFormat="1" applyFont="1" applyFill="1" applyAlignment="1">
      <alignment horizontal="left" vertical="top"/>
    </xf>
    <xf numFmtId="1" fontId="16" fillId="0" borderId="0" xfId="0" applyNumberFormat="1" applyFont="1" applyFill="1" applyAlignment="1">
      <alignment horizontal="left" vertical="top"/>
    </xf>
    <xf numFmtId="176" fontId="0" fillId="0" borderId="1" xfId="0" applyNumberFormat="1" applyFill="1" applyBorder="1" applyAlignment="1">
      <alignment horizontal="left" vertical="top" wrapText="1"/>
    </xf>
    <xf numFmtId="10" fontId="0" fillId="0" borderId="0" xfId="0" applyNumberFormat="1" applyFill="1" applyAlignment="1">
      <alignment horizontal="left" vertical="top" wrapText="1"/>
    </xf>
    <xf numFmtId="170" fontId="16" fillId="0" borderId="0" xfId="0" applyNumberFormat="1" applyFont="1" applyFill="1" applyAlignment="1">
      <alignment horizontal="left" vertical="top"/>
    </xf>
    <xf numFmtId="0" fontId="0" fillId="0" borderId="0" xfId="0" applyFill="1" applyAlignment="1">
      <alignment horizontal="left" vertical="top" wrapText="1"/>
    </xf>
    <xf numFmtId="0" fontId="16" fillId="0" borderId="0" xfId="0" applyNumberFormat="1" applyFont="1" applyFill="1" applyAlignment="1">
      <alignment horizontal="left" vertical="top"/>
    </xf>
    <xf numFmtId="2" fontId="16" fillId="0" borderId="0" xfId="6" applyNumberFormat="1" applyFont="1" applyFill="1" applyAlignment="1">
      <alignment horizontal="left" vertical="top"/>
    </xf>
    <xf numFmtId="49" fontId="16" fillId="0" borderId="0" xfId="0" applyNumberFormat="1" applyFont="1" applyFill="1" applyAlignment="1">
      <alignment horizontal="left" vertical="top" wrapText="1"/>
    </xf>
    <xf numFmtId="2" fontId="16" fillId="0" borderId="0" xfId="0" applyNumberFormat="1" applyFont="1" applyFill="1" applyAlignment="1">
      <alignment horizontal="left" vertical="top"/>
    </xf>
    <xf numFmtId="167" fontId="0" fillId="0" borderId="0" xfId="0" applyNumberFormat="1" applyFill="1" applyAlignment="1">
      <alignment horizontal="left" vertical="top"/>
    </xf>
    <xf numFmtId="169" fontId="0" fillId="0" borderId="0" xfId="0" applyNumberFormat="1" applyFill="1" applyAlignment="1">
      <alignment horizontal="left" vertical="top"/>
    </xf>
    <xf numFmtId="2" fontId="0" fillId="0" borderId="0" xfId="0" applyNumberFormat="1" applyFill="1"/>
    <xf numFmtId="0" fontId="0" fillId="0" borderId="0" xfId="0" quotePrefix="1" applyFill="1" applyAlignment="1">
      <alignment horizontal="left" vertical="top" wrapText="1"/>
    </xf>
    <xf numFmtId="9" fontId="0" fillId="0" borderId="0" xfId="0" applyNumberFormat="1" applyFill="1" applyAlignment="1">
      <alignment horizontal="left" vertical="top" wrapText="1"/>
    </xf>
    <xf numFmtId="166" fontId="0" fillId="0" borderId="0" xfId="0" applyNumberFormat="1" applyFill="1" applyAlignment="1">
      <alignment horizontal="left" vertical="top"/>
    </xf>
    <xf numFmtId="166" fontId="16" fillId="0" borderId="0" xfId="0" applyNumberFormat="1" applyFont="1" applyFill="1" applyAlignment="1">
      <alignment horizontal="left" vertical="top" wrapText="1"/>
    </xf>
    <xf numFmtId="10" fontId="16" fillId="0" borderId="0" xfId="0" applyNumberFormat="1" applyFont="1" applyFill="1" applyAlignment="1">
      <alignment horizontal="left" vertical="top"/>
    </xf>
    <xf numFmtId="49" fontId="16" fillId="0" borderId="0" xfId="0" applyNumberFormat="1" applyFont="1" applyFill="1" applyAlignment="1">
      <alignment horizontal="left" vertical="top"/>
    </xf>
    <xf numFmtId="2" fontId="57" fillId="0" borderId="0" xfId="0" applyNumberFormat="1" applyFont="1" applyFill="1" applyAlignment="1">
      <alignment horizontal="left" vertical="top"/>
    </xf>
    <xf numFmtId="49" fontId="16" fillId="0" borderId="0" xfId="0" quotePrefix="1" applyNumberFormat="1" applyFont="1" applyFill="1" applyAlignment="1">
      <alignment horizontal="left" vertical="top"/>
    </xf>
    <xf numFmtId="0" fontId="16" fillId="0" borderId="0" xfId="0" quotePrefix="1" applyFont="1" applyFill="1" applyAlignment="1">
      <alignment horizontal="left" vertical="top"/>
    </xf>
    <xf numFmtId="9" fontId="16" fillId="0" borderId="0" xfId="1" applyFont="1" applyFill="1" applyAlignment="1">
      <alignment horizontal="left" vertical="top"/>
    </xf>
    <xf numFmtId="166" fontId="0" fillId="0" borderId="0" xfId="0" applyNumberFormat="1" applyFill="1"/>
    <xf numFmtId="2" fontId="0" fillId="0" borderId="0" xfId="4" applyNumberFormat="1" applyFont="1" applyFill="1"/>
    <xf numFmtId="0" fontId="0" fillId="0" borderId="0" xfId="0" applyFill="1"/>
    <xf numFmtId="164" fontId="0" fillId="0" borderId="0" xfId="4" applyFont="1" applyFill="1"/>
    <xf numFmtId="43" fontId="16" fillId="0" borderId="0" xfId="6" applyFont="1" applyFill="1" applyAlignment="1">
      <alignment horizontal="right" vertical="top"/>
    </xf>
    <xf numFmtId="173" fontId="0" fillId="0" borderId="0" xfId="4" applyNumberFormat="1" applyFont="1" applyFill="1" applyAlignment="1">
      <alignment horizontal="left" vertical="top"/>
    </xf>
    <xf numFmtId="2" fontId="0" fillId="0" borderId="0" xfId="0" applyNumberFormat="1" applyFill="1" applyAlignment="1">
      <alignment horizontal="left" vertical="top"/>
    </xf>
    <xf numFmtId="172" fontId="16" fillId="0" borderId="0" xfId="0" applyNumberFormat="1" applyFont="1" applyFill="1" applyAlignment="1">
      <alignment horizontal="left" vertical="top"/>
    </xf>
    <xf numFmtId="15" fontId="16" fillId="0" borderId="2" xfId="0" applyNumberFormat="1" applyFont="1" applyBorder="1" applyAlignment="1">
      <alignment horizontal="left" vertical="top" wrapText="1"/>
    </xf>
  </cellXfs>
  <cellStyles count="77">
    <cellStyle name="20% - Accent1" xfId="34" builtinId="30" customBuiltin="1"/>
    <cellStyle name="20% - Accent2" xfId="37" builtinId="34" customBuiltin="1"/>
    <cellStyle name="20% - Accent3" xfId="40" builtinId="38" customBuiltin="1"/>
    <cellStyle name="20% - Accent4" xfId="43" builtinId="42" customBuiltin="1"/>
    <cellStyle name="20% - Accent5" xfId="46" builtinId="46" customBuiltin="1"/>
    <cellStyle name="20% - Accent6" xfId="49" builtinId="50" customBuiltin="1"/>
    <cellStyle name="40% - Accent1" xfId="35" builtinId="31" customBuiltin="1"/>
    <cellStyle name="40% - Accent2" xfId="38" builtinId="35" customBuiltin="1"/>
    <cellStyle name="40% - Accent3" xfId="41" builtinId="39" customBuiltin="1"/>
    <cellStyle name="40% - Accent4" xfId="44" builtinId="43" customBuiltin="1"/>
    <cellStyle name="40% - Accent5" xfId="47" builtinId="47" customBuiltin="1"/>
    <cellStyle name="40% - Accent6" xfId="50" builtinId="51" customBuiltin="1"/>
    <cellStyle name="60% - Accent1 2" xfId="55" xr:uid="{7134D087-7881-4787-B86F-A6E043E9C4B7}"/>
    <cellStyle name="60% - Accent2 2" xfId="56" xr:uid="{008969B8-8A83-4A71-AA0C-920060D6CF67}"/>
    <cellStyle name="60% - Accent3 2" xfId="57" xr:uid="{FA778703-1D1B-4FF6-B2ED-C4ECF76ABDF2}"/>
    <cellStyle name="60% - Accent4 2" xfId="58" xr:uid="{1B4CC003-3AFA-47BB-84A1-78DCFEDA3C4A}"/>
    <cellStyle name="60% - Accent5 2" xfId="59" xr:uid="{A008AEF8-9A04-4FD0-9765-2E72CB8FD363}"/>
    <cellStyle name="60% - Accent6 2" xfId="60" xr:uid="{3279E489-E30A-4F43-8AD2-406B00048282}"/>
    <cellStyle name="Accent1" xfId="33" builtinId="29" customBuiltin="1"/>
    <cellStyle name="Accent2" xfId="36" builtinId="33" customBuiltin="1"/>
    <cellStyle name="Accent3" xfId="39" builtinId="37" customBuiltin="1"/>
    <cellStyle name="Accent4" xfId="42" builtinId="41" customBuiltin="1"/>
    <cellStyle name="Accent5" xfId="45" builtinId="45" customBuiltin="1"/>
    <cellStyle name="Accent6" xfId="48" builtinId="49" customBuiltin="1"/>
    <cellStyle name="Bad" xfId="23" builtinId="27" customBuiltin="1"/>
    <cellStyle name="Calculation" xfId="26" builtinId="22" customBuiltin="1"/>
    <cellStyle name="cbstyle_1235" xfId="9" xr:uid="{4A8DBB69-5F15-4F67-A776-09319D41026E}"/>
    <cellStyle name="Check Cell" xfId="28" builtinId="23" customBuiltin="1"/>
    <cellStyle name="Comma" xfId="6" builtinId="3"/>
    <cellStyle name="Comma [0] 2" xfId="71" xr:uid="{0B3523DD-0984-495A-94BF-977FD1B16272}"/>
    <cellStyle name="Comma [0] 2 2" xfId="75" xr:uid="{98BE89AF-BF28-4111-A5C7-55045DA68D6E}"/>
    <cellStyle name="Comma 2" xfId="4" xr:uid="{00000000-0005-0000-0000-000001000000}"/>
    <cellStyle name="Comma 2 2" xfId="8" xr:uid="{1066778F-5D42-4843-A0BA-E8B50848371F}"/>
    <cellStyle name="Comma 2 3" xfId="11" xr:uid="{CB566F37-5274-4632-A973-6E80521E28DC}"/>
    <cellStyle name="Comma 2 4" xfId="17" xr:uid="{B978F005-19E4-4A3F-BDBE-788F85F49093}"/>
    <cellStyle name="Comma 2 5" xfId="52" xr:uid="{5FDDDD61-8403-4E7B-A279-03477F8D2373}"/>
    <cellStyle name="Comma 3" xfId="7" xr:uid="{14E975A1-BBCE-4CFA-AFCB-53F3EF037600}"/>
    <cellStyle name="Comma 3 2" xfId="16" xr:uid="{DA78F323-9031-4A5F-9F13-3B069373B9FB}"/>
    <cellStyle name="Comma 3 3" xfId="61" xr:uid="{636E4366-047E-42EA-A3E5-FA47477C1285}"/>
    <cellStyle name="Comma 3 4" xfId="62" xr:uid="{D053FE7D-9781-4DA9-A926-189D91B4D42E}"/>
    <cellStyle name="Comma 3 5" xfId="70" xr:uid="{17075C14-A3A9-4290-BC6F-3AF9F1F8E045}"/>
    <cellStyle name="Comma 3 6" xfId="74" xr:uid="{CF4BECD1-B4C2-4C8B-9517-BB26F66FBD41}"/>
    <cellStyle name="Comma 4" xfId="15" xr:uid="{4C5B9102-AE6F-4132-80BA-9A9591615817}"/>
    <cellStyle name="Comma 4 2" xfId="76" xr:uid="{9D2E0C60-3F79-4E46-92EE-FEE189F3DD0F}"/>
    <cellStyle name="Currency [0] 2" xfId="69" xr:uid="{1C997218-C4B4-4A12-BB02-9F38C6733058}"/>
    <cellStyle name="Currency [0] 2 2" xfId="73" xr:uid="{45EAABC8-F461-4C99-B13D-B65D6C9C737C}"/>
    <cellStyle name="Currency 2" xfId="68" xr:uid="{2BA69347-E739-4200-85D3-492E2DA785D4}"/>
    <cellStyle name="Currency 2 2" xfId="72" xr:uid="{E5C3A61A-E63A-4EFA-898F-89BD89C74A88}"/>
    <cellStyle name="Explanatory Text" xfId="31" builtinId="53" customBuiltin="1"/>
    <cellStyle name="Good" xfId="2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5" builtinId="8"/>
    <cellStyle name="Input" xfId="24" builtinId="20" customBuiltin="1"/>
    <cellStyle name="Linked Cell" xfId="27" builtinId="24" customBuiltin="1"/>
    <cellStyle name="Neutral 2" xfId="54" xr:uid="{D78719F2-4309-42BA-B69B-288FDC8F5E8E}"/>
    <cellStyle name="Normal" xfId="0" builtinId="0"/>
    <cellStyle name="Normal 2" xfId="2" xr:uid="{00000000-0005-0000-0000-000004000000}"/>
    <cellStyle name="Normal 2 2" xfId="10" xr:uid="{910B7251-54F1-49BA-8ABA-87700D764C6E}"/>
    <cellStyle name="Normal 2 3" xfId="51" xr:uid="{5380902B-D004-433E-9A34-29F0801BAB4C}"/>
    <cellStyle name="Normal 3" xfId="3" xr:uid="{00000000-0005-0000-0000-000005000000}"/>
    <cellStyle name="Normal 3 2" xfId="13" xr:uid="{3A03FEE6-4323-4847-AFAE-C67C3DBD9D78}"/>
    <cellStyle name="Normal 4" xfId="14" xr:uid="{49754097-5839-4D8E-B4C4-AF2391D282E1}"/>
    <cellStyle name="Normal 4 2" xfId="63" xr:uid="{5F6AC9DB-5E2C-4C72-A6E6-A18B526554BF}"/>
    <cellStyle name="Normal 5" xfId="64" xr:uid="{371A6ABF-572E-4FD7-AB81-68260C927C78}"/>
    <cellStyle name="Normal 5 2" xfId="65" xr:uid="{447EA42B-9FD3-43F6-8826-5C0AB133B460}"/>
    <cellStyle name="Normal 6" xfId="66" xr:uid="{4401B922-7B54-4800-A782-74D2AD3CBA21}"/>
    <cellStyle name="Note" xfId="30" builtinId="10" customBuiltin="1"/>
    <cellStyle name="Output" xfId="25" builtinId="21" customBuiltin="1"/>
    <cellStyle name="Percent" xfId="1" builtinId="5"/>
    <cellStyle name="Percent 2" xfId="12" xr:uid="{ADE47253-BB12-4B4C-811F-280FFFCBED65}"/>
    <cellStyle name="Percent 3" xfId="67" xr:uid="{061AC9CF-2B08-4801-ACBE-277B2500C7CC}"/>
    <cellStyle name="Title 2" xfId="53" xr:uid="{7BB65CB2-7DCA-45DF-B585-D58D9FE2196D}"/>
    <cellStyle name="Total" xfId="32" builtinId="25" customBuiltin="1"/>
    <cellStyle name="Warning Text" xfId="29" builtinId="11" customBuiltin="1"/>
  </cellStyles>
  <dxfs count="0"/>
  <tableStyles count="0" defaultTableStyle="TableStyleMedium2" defaultPivotStyle="PivotStyleLight16"/>
  <colors>
    <mruColors>
      <color rgb="FFDBAFE9"/>
      <color rgb="FFB483DD"/>
      <color rgb="FFF7FBFF"/>
      <color rgb="FF0077C0"/>
      <color rgb="FFDEE7EA"/>
      <color rgb="FF0000FA"/>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545928" y="8273759"/>
          <a:ext cx="2657277" cy="3774471"/>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002060"/>
  </sheetPr>
  <dimension ref="A1:Z150"/>
  <sheetViews>
    <sheetView zoomScale="85" zoomScaleNormal="85" workbookViewId="0">
      <pane ySplit="3" topLeftCell="A4" activePane="bottomLeft" state="frozen"/>
      <selection pane="bottomLeft"/>
    </sheetView>
  </sheetViews>
  <sheetFormatPr defaultColWidth="9.33203125" defaultRowHeight="14.4" x14ac:dyDescent="0.3"/>
  <cols>
    <col min="1" max="1" width="4.5546875" style="1" customWidth="1"/>
    <col min="2" max="2" width="29.6640625" style="1" customWidth="1"/>
    <col min="3" max="3" width="50.5546875" style="1" bestFit="1" customWidth="1"/>
    <col min="4" max="4" width="18.6640625" style="1" bestFit="1" customWidth="1"/>
    <col min="5" max="5" width="6.44140625" style="1" customWidth="1"/>
    <col min="6" max="6" width="26.33203125" style="1" customWidth="1"/>
    <col min="7" max="7" width="70.6640625" style="1" customWidth="1"/>
    <col min="8" max="8" width="23" style="1" customWidth="1"/>
    <col min="9" max="9" width="69.6640625" style="1" customWidth="1"/>
    <col min="10" max="16384" width="9.33203125" style="1"/>
  </cols>
  <sheetData>
    <row r="1" spans="1:26" x14ac:dyDescent="0.3">
      <c r="A1" s="29"/>
      <c r="B1" s="39" t="s">
        <v>665</v>
      </c>
      <c r="C1" s="28"/>
      <c r="D1" s="28"/>
      <c r="E1" s="27"/>
      <c r="F1" s="27"/>
      <c r="G1" s="27"/>
      <c r="H1" s="27"/>
      <c r="I1" s="27"/>
      <c r="J1" s="27"/>
      <c r="K1" s="27"/>
      <c r="L1" s="27"/>
      <c r="M1" s="27"/>
      <c r="N1" s="27"/>
      <c r="O1" s="27"/>
      <c r="P1" s="27"/>
      <c r="Q1" s="27"/>
      <c r="R1" s="27"/>
      <c r="S1" s="27"/>
      <c r="T1" s="27"/>
      <c r="U1" s="27"/>
      <c r="V1" s="27"/>
      <c r="W1" s="27"/>
      <c r="X1" s="27"/>
      <c r="Y1" s="27"/>
      <c r="Z1" s="27"/>
    </row>
    <row r="2" spans="1:26" ht="5.25" customHeight="1" x14ac:dyDescent="0.3">
      <c r="A2" s="29"/>
      <c r="B2" s="37"/>
      <c r="C2" s="28"/>
      <c r="D2" s="28"/>
      <c r="E2" s="27"/>
      <c r="F2" s="27"/>
      <c r="G2" s="27"/>
      <c r="H2" s="27"/>
      <c r="I2" s="27"/>
      <c r="J2" s="27"/>
      <c r="K2" s="27"/>
      <c r="L2" s="27"/>
      <c r="M2" s="27"/>
      <c r="N2" s="27"/>
      <c r="O2" s="27"/>
      <c r="P2" s="27"/>
      <c r="Q2" s="27"/>
      <c r="R2" s="27"/>
      <c r="S2" s="27"/>
      <c r="T2" s="27"/>
      <c r="U2" s="27"/>
      <c r="V2" s="27"/>
      <c r="W2" s="27"/>
      <c r="X2" s="27"/>
      <c r="Y2" s="27"/>
      <c r="Z2" s="27"/>
    </row>
    <row r="3" spans="1:26" ht="23.4" x14ac:dyDescent="0.3">
      <c r="A3" s="29"/>
      <c r="B3" s="69" t="s">
        <v>565</v>
      </c>
      <c r="C3" s="70"/>
      <c r="D3" s="70"/>
      <c r="E3" s="71"/>
      <c r="F3" s="71"/>
      <c r="G3" s="71"/>
      <c r="H3" s="71"/>
      <c r="I3" s="71"/>
      <c r="J3" s="27"/>
      <c r="K3" s="27"/>
      <c r="L3" s="27"/>
      <c r="M3" s="27"/>
      <c r="N3" s="27"/>
      <c r="O3" s="27"/>
      <c r="P3" s="27"/>
      <c r="Q3" s="27"/>
      <c r="R3" s="27"/>
      <c r="S3" s="27"/>
      <c r="T3" s="27"/>
      <c r="U3" s="27"/>
      <c r="V3" s="27"/>
      <c r="W3" s="27"/>
      <c r="X3" s="27"/>
      <c r="Y3" s="27"/>
      <c r="Z3" s="27"/>
    </row>
    <row r="4" spans="1:26" ht="23.4" x14ac:dyDescent="0.3">
      <c r="A4" s="29"/>
      <c r="B4" s="30"/>
      <c r="C4" s="28"/>
      <c r="D4" s="28"/>
      <c r="E4" s="27"/>
      <c r="F4" s="27"/>
      <c r="G4" s="27"/>
      <c r="H4" s="27"/>
      <c r="I4" s="27"/>
      <c r="J4" s="27"/>
      <c r="K4" s="27"/>
      <c r="L4" s="27"/>
      <c r="M4" s="27"/>
      <c r="N4" s="27"/>
      <c r="O4" s="27"/>
      <c r="P4" s="27"/>
      <c r="Q4" s="27"/>
      <c r="R4" s="27"/>
      <c r="S4" s="27"/>
      <c r="T4" s="27"/>
      <c r="U4" s="27"/>
      <c r="V4" s="27"/>
      <c r="W4" s="27"/>
      <c r="X4" s="27"/>
      <c r="Y4" s="27"/>
      <c r="Z4" s="27"/>
    </row>
    <row r="5" spans="1:26" x14ac:dyDescent="0.3">
      <c r="A5" s="42">
        <v>1</v>
      </c>
      <c r="B5" s="43" t="s">
        <v>569</v>
      </c>
      <c r="C5" s="28"/>
      <c r="D5" s="28"/>
      <c r="E5" s="27"/>
      <c r="F5" s="27"/>
      <c r="G5" s="27"/>
      <c r="H5" s="27"/>
      <c r="I5" s="27"/>
      <c r="J5" s="27"/>
      <c r="K5" s="27"/>
      <c r="L5" s="27"/>
      <c r="M5" s="27"/>
      <c r="N5" s="27"/>
      <c r="O5" s="27"/>
      <c r="P5" s="27"/>
      <c r="Q5" s="27"/>
      <c r="R5" s="27"/>
      <c r="S5" s="27"/>
      <c r="T5" s="27"/>
      <c r="U5" s="27"/>
      <c r="V5" s="27"/>
      <c r="W5" s="27"/>
      <c r="X5" s="27"/>
      <c r="Y5" s="27"/>
      <c r="Z5" s="27"/>
    </row>
    <row r="6" spans="1:26" x14ac:dyDescent="0.3">
      <c r="A6" s="42">
        <v>2</v>
      </c>
      <c r="B6" s="27" t="s">
        <v>605</v>
      </c>
      <c r="C6" s="28"/>
      <c r="D6" s="28"/>
      <c r="E6" s="27"/>
      <c r="F6" s="27"/>
      <c r="G6" s="27"/>
      <c r="H6" s="27"/>
      <c r="I6" s="27"/>
      <c r="J6" s="27"/>
      <c r="K6" s="27"/>
      <c r="L6" s="27"/>
      <c r="M6" s="27"/>
      <c r="N6" s="27"/>
      <c r="O6" s="27"/>
      <c r="P6" s="27"/>
      <c r="Q6" s="27"/>
      <c r="R6" s="27"/>
      <c r="S6" s="27"/>
      <c r="T6" s="27"/>
      <c r="U6" s="27"/>
      <c r="V6" s="27"/>
      <c r="W6" s="27"/>
      <c r="X6" s="27"/>
      <c r="Y6" s="27"/>
      <c r="Z6" s="27"/>
    </row>
    <row r="7" spans="1:26" x14ac:dyDescent="0.3">
      <c r="A7" s="42">
        <v>3</v>
      </c>
      <c r="B7" s="27" t="s">
        <v>606</v>
      </c>
      <c r="C7" s="28"/>
      <c r="D7" s="28"/>
      <c r="E7" s="27"/>
      <c r="F7" s="27"/>
      <c r="G7" s="27"/>
      <c r="H7" s="27"/>
      <c r="I7" s="27"/>
      <c r="J7" s="27"/>
      <c r="K7" s="27"/>
      <c r="L7" s="27"/>
      <c r="M7" s="27"/>
      <c r="N7" s="27"/>
      <c r="O7" s="27"/>
      <c r="P7" s="27"/>
      <c r="Q7" s="27"/>
      <c r="R7" s="27"/>
      <c r="S7" s="27"/>
      <c r="T7" s="27"/>
      <c r="U7" s="27"/>
      <c r="V7" s="27"/>
      <c r="W7" s="27"/>
      <c r="X7" s="27"/>
      <c r="Y7" s="27"/>
      <c r="Z7" s="27"/>
    </row>
    <row r="8" spans="1:26" x14ac:dyDescent="0.3">
      <c r="A8" s="42">
        <v>4</v>
      </c>
      <c r="B8" s="27" t="s">
        <v>570</v>
      </c>
      <c r="C8" s="28"/>
      <c r="D8" s="28"/>
      <c r="E8" s="27"/>
      <c r="F8" s="27"/>
      <c r="G8" s="27"/>
      <c r="H8" s="27"/>
      <c r="I8" s="27"/>
      <c r="J8" s="27"/>
      <c r="K8" s="27"/>
      <c r="L8" s="27"/>
      <c r="M8" s="27"/>
      <c r="N8" s="27"/>
      <c r="O8" s="27"/>
      <c r="P8" s="27"/>
      <c r="Q8" s="27"/>
      <c r="R8" s="27"/>
      <c r="S8" s="27"/>
      <c r="T8" s="27"/>
      <c r="U8" s="27"/>
      <c r="V8" s="27"/>
      <c r="W8" s="27"/>
      <c r="X8" s="27"/>
      <c r="Y8" s="27"/>
      <c r="Z8" s="27"/>
    </row>
    <row r="9" spans="1:26" x14ac:dyDescent="0.3">
      <c r="A9" s="42">
        <v>5</v>
      </c>
      <c r="B9" s="27" t="s">
        <v>668</v>
      </c>
      <c r="C9" s="28"/>
      <c r="D9" s="28"/>
      <c r="E9" s="27"/>
      <c r="F9" s="27"/>
      <c r="G9" s="27"/>
      <c r="H9" s="27"/>
      <c r="I9" s="27"/>
      <c r="J9" s="27"/>
      <c r="K9" s="27"/>
      <c r="L9" s="27"/>
      <c r="M9" s="27"/>
      <c r="N9" s="27"/>
      <c r="O9" s="27"/>
      <c r="P9" s="27"/>
      <c r="Q9" s="27"/>
      <c r="R9" s="27"/>
      <c r="S9" s="27"/>
      <c r="T9" s="27"/>
      <c r="U9" s="27"/>
      <c r="V9" s="27"/>
      <c r="W9" s="27"/>
      <c r="X9" s="27"/>
      <c r="Y9" s="27"/>
      <c r="Z9" s="27"/>
    </row>
    <row r="10" spans="1:26" x14ac:dyDescent="0.3">
      <c r="A10" s="42"/>
      <c r="C10" s="28"/>
      <c r="D10" s="28"/>
      <c r="E10" s="27"/>
      <c r="F10" s="27"/>
      <c r="G10" s="27"/>
      <c r="H10" s="27"/>
      <c r="I10" s="27"/>
      <c r="J10" s="27"/>
      <c r="K10" s="27"/>
      <c r="L10" s="27"/>
      <c r="M10" s="27"/>
      <c r="N10" s="27"/>
      <c r="O10" s="27"/>
      <c r="P10" s="27"/>
      <c r="Q10" s="27"/>
      <c r="R10" s="27"/>
      <c r="S10" s="27"/>
      <c r="T10" s="27"/>
      <c r="U10" s="27"/>
      <c r="V10" s="27"/>
      <c r="W10" s="27"/>
      <c r="X10" s="27"/>
      <c r="Y10" s="27"/>
      <c r="Z10" s="27"/>
    </row>
    <row r="11" spans="1:26" ht="15.6" x14ac:dyDescent="0.3">
      <c r="A11" s="27"/>
      <c r="B11" s="44" t="s">
        <v>560</v>
      </c>
      <c r="C11" s="31"/>
      <c r="D11" s="32"/>
      <c r="E11" s="27"/>
      <c r="F11" s="44" t="s">
        <v>561</v>
      </c>
      <c r="G11" s="27"/>
      <c r="H11" s="27"/>
      <c r="I11" s="27"/>
      <c r="J11" s="27"/>
      <c r="K11" s="27"/>
      <c r="L11" s="27"/>
      <c r="M11" s="27"/>
      <c r="N11" s="27"/>
      <c r="O11" s="27"/>
      <c r="P11" s="27"/>
      <c r="Q11" s="27"/>
      <c r="R11" s="27"/>
      <c r="S11" s="27"/>
      <c r="T11" s="27"/>
      <c r="U11" s="27"/>
      <c r="V11" s="27"/>
      <c r="W11" s="27"/>
      <c r="X11" s="27"/>
      <c r="Y11" s="27"/>
      <c r="Z11" s="27"/>
    </row>
    <row r="12" spans="1:26" x14ac:dyDescent="0.3">
      <c r="A12" s="27"/>
      <c r="B12" s="23" t="s">
        <v>339</v>
      </c>
      <c r="C12" s="24"/>
      <c r="D12" s="26"/>
      <c r="E12" s="27"/>
      <c r="F12" s="23" t="s">
        <v>337</v>
      </c>
      <c r="G12" s="175" t="s">
        <v>583</v>
      </c>
      <c r="H12" s="175"/>
      <c r="I12" s="176"/>
      <c r="J12" s="27"/>
      <c r="K12" s="27"/>
      <c r="L12" s="27"/>
      <c r="M12" s="27"/>
      <c r="N12" s="27"/>
      <c r="O12" s="27"/>
      <c r="P12" s="27"/>
      <c r="Q12" s="27"/>
      <c r="R12" s="27"/>
      <c r="S12" s="27"/>
      <c r="T12" s="27"/>
      <c r="U12" s="27"/>
      <c r="V12" s="27"/>
      <c r="W12" s="27"/>
      <c r="X12" s="27"/>
      <c r="Y12" s="27"/>
      <c r="Z12" s="27"/>
    </row>
    <row r="13" spans="1:26" x14ac:dyDescent="0.3">
      <c r="A13" s="27"/>
      <c r="B13" s="25" t="s">
        <v>329</v>
      </c>
      <c r="C13" s="25" t="s">
        <v>328</v>
      </c>
      <c r="D13" s="25" t="s">
        <v>291</v>
      </c>
      <c r="E13" s="27"/>
      <c r="F13" s="25" t="s">
        <v>332</v>
      </c>
      <c r="G13" s="25" t="s">
        <v>328</v>
      </c>
      <c r="H13" s="25" t="s">
        <v>291</v>
      </c>
      <c r="I13" s="25" t="s">
        <v>338</v>
      </c>
      <c r="J13" s="27"/>
      <c r="K13" s="27"/>
      <c r="L13" s="27"/>
      <c r="M13" s="27"/>
      <c r="N13" s="27"/>
      <c r="O13" s="27"/>
      <c r="P13" s="27"/>
      <c r="Q13" s="27"/>
      <c r="R13" s="27"/>
      <c r="S13" s="27"/>
      <c r="T13" s="27"/>
      <c r="U13" s="27"/>
      <c r="V13" s="27"/>
      <c r="W13" s="27"/>
      <c r="X13" s="27"/>
      <c r="Y13" s="27"/>
      <c r="Z13" s="27"/>
    </row>
    <row r="14" spans="1:26" ht="138" x14ac:dyDescent="0.3">
      <c r="A14" s="27"/>
      <c r="B14" s="48" t="s">
        <v>0</v>
      </c>
      <c r="C14" s="49" t="s">
        <v>591</v>
      </c>
      <c r="D14" s="50">
        <v>43921</v>
      </c>
      <c r="E14" s="27"/>
      <c r="F14" s="48" t="s">
        <v>333</v>
      </c>
      <c r="G14" s="49" t="s">
        <v>344</v>
      </c>
      <c r="H14" s="50">
        <v>43921</v>
      </c>
      <c r="I14" s="53"/>
      <c r="J14" s="27"/>
      <c r="K14" s="27"/>
      <c r="L14" s="27"/>
      <c r="M14" s="27"/>
      <c r="N14" s="27"/>
      <c r="O14" s="27"/>
      <c r="P14" s="27"/>
      <c r="Q14" s="27"/>
      <c r="R14" s="27"/>
      <c r="S14" s="27"/>
      <c r="T14" s="27"/>
      <c r="U14" s="27"/>
      <c r="V14" s="27"/>
      <c r="W14" s="27"/>
      <c r="X14" s="27"/>
      <c r="Y14" s="27"/>
      <c r="Z14" s="27"/>
    </row>
    <row r="15" spans="1:26" ht="41.4" x14ac:dyDescent="0.3">
      <c r="A15" s="27"/>
      <c r="B15" s="48" t="s">
        <v>2</v>
      </c>
      <c r="C15" s="51" t="s">
        <v>567</v>
      </c>
      <c r="D15" s="52" t="s">
        <v>586</v>
      </c>
      <c r="E15" s="27"/>
      <c r="F15" s="48" t="s">
        <v>336</v>
      </c>
      <c r="G15" s="49" t="s">
        <v>597</v>
      </c>
      <c r="H15" s="54">
        <v>6.805555555555555E-2</v>
      </c>
      <c r="I15" s="55" t="s">
        <v>573</v>
      </c>
      <c r="J15" s="27"/>
      <c r="K15" s="27"/>
      <c r="L15" s="27"/>
      <c r="M15" s="27"/>
      <c r="N15" s="27"/>
      <c r="O15" s="27"/>
      <c r="P15" s="27"/>
      <c r="Q15" s="27"/>
      <c r="R15" s="27"/>
      <c r="S15" s="27"/>
      <c r="T15" s="27"/>
      <c r="U15" s="27"/>
      <c r="V15" s="27"/>
      <c r="W15" s="27"/>
      <c r="X15" s="27"/>
      <c r="Y15" s="27"/>
      <c r="Z15" s="27"/>
    </row>
    <row r="16" spans="1:26" x14ac:dyDescent="0.3">
      <c r="A16" s="27"/>
      <c r="B16" s="48" t="s">
        <v>3</v>
      </c>
      <c r="C16" s="49" t="s">
        <v>592</v>
      </c>
      <c r="D16" s="52"/>
      <c r="E16" s="27"/>
      <c r="F16" s="48" t="s">
        <v>334</v>
      </c>
      <c r="G16" s="49" t="s">
        <v>342</v>
      </c>
      <c r="H16" s="52">
        <v>1</v>
      </c>
      <c r="I16" s="56"/>
      <c r="J16" s="27"/>
      <c r="K16" s="27"/>
      <c r="L16" s="27"/>
      <c r="M16" s="27"/>
      <c r="N16" s="27"/>
      <c r="O16" s="27"/>
      <c r="P16" s="27"/>
      <c r="Q16" s="27"/>
      <c r="R16" s="27"/>
      <c r="S16" s="27"/>
      <c r="T16" s="27"/>
      <c r="U16" s="27"/>
      <c r="V16" s="27"/>
      <c r="W16" s="27"/>
      <c r="X16" s="27"/>
      <c r="Y16" s="27"/>
      <c r="Z16" s="27"/>
    </row>
    <row r="17" spans="1:26" ht="27.6" x14ac:dyDescent="0.3">
      <c r="A17" s="27"/>
      <c r="B17" s="48" t="s">
        <v>4</v>
      </c>
      <c r="C17" s="49" t="s">
        <v>568</v>
      </c>
      <c r="D17" s="52" t="s">
        <v>585</v>
      </c>
      <c r="E17" s="27"/>
      <c r="F17" s="48" t="s">
        <v>340</v>
      </c>
      <c r="G17" s="49" t="s">
        <v>341</v>
      </c>
      <c r="H17" s="57">
        <v>10000</v>
      </c>
      <c r="I17" s="58" t="s">
        <v>572</v>
      </c>
      <c r="J17" s="27"/>
      <c r="K17" s="27"/>
      <c r="L17" s="27"/>
      <c r="M17" s="27"/>
      <c r="N17" s="27"/>
      <c r="O17" s="27"/>
      <c r="P17" s="27"/>
      <c r="Q17" s="27"/>
      <c r="R17" s="27"/>
      <c r="S17" s="27"/>
      <c r="T17" s="27"/>
      <c r="U17" s="27"/>
      <c r="V17" s="27"/>
      <c r="W17" s="27"/>
      <c r="X17" s="27"/>
      <c r="Y17" s="27"/>
      <c r="Z17" s="27"/>
    </row>
    <row r="18" spans="1:26" ht="55.2" x14ac:dyDescent="0.3">
      <c r="A18" s="27"/>
      <c r="B18" s="27"/>
      <c r="C18" s="27"/>
      <c r="D18" s="27"/>
      <c r="E18" s="27"/>
      <c r="F18" s="48" t="s">
        <v>335</v>
      </c>
      <c r="G18" s="49" t="s">
        <v>343</v>
      </c>
      <c r="H18" s="59">
        <v>0.995</v>
      </c>
      <c r="I18" s="58" t="s">
        <v>571</v>
      </c>
      <c r="J18" s="27"/>
      <c r="K18" s="27"/>
      <c r="L18" s="27"/>
      <c r="M18" s="27"/>
      <c r="N18" s="27"/>
      <c r="O18" s="27"/>
      <c r="P18" s="27"/>
      <c r="Q18" s="27"/>
      <c r="R18" s="27"/>
      <c r="S18" s="27"/>
      <c r="T18" s="27"/>
      <c r="U18" s="27"/>
      <c r="V18" s="27"/>
      <c r="W18" s="27"/>
      <c r="X18" s="27"/>
      <c r="Y18" s="27"/>
      <c r="Z18" s="27"/>
    </row>
    <row r="19" spans="1:26" ht="27.6" x14ac:dyDescent="0.3">
      <c r="A19" s="27"/>
      <c r="B19" s="27"/>
      <c r="C19" s="27"/>
      <c r="D19" s="27"/>
      <c r="E19" s="27"/>
      <c r="F19" s="48" t="s">
        <v>43</v>
      </c>
      <c r="G19" s="49" t="s">
        <v>566</v>
      </c>
      <c r="H19" s="59" t="s">
        <v>298</v>
      </c>
      <c r="I19" s="60" t="s">
        <v>593</v>
      </c>
      <c r="J19" s="27"/>
      <c r="K19" s="27"/>
      <c r="L19" s="27"/>
      <c r="M19" s="27"/>
      <c r="N19" s="27"/>
      <c r="O19" s="27"/>
      <c r="P19" s="27"/>
      <c r="Q19" s="27"/>
      <c r="R19" s="27"/>
      <c r="S19" s="27"/>
      <c r="T19" s="27"/>
      <c r="U19" s="27"/>
      <c r="V19" s="27"/>
      <c r="W19" s="27"/>
      <c r="X19" s="27"/>
      <c r="Y19" s="27"/>
      <c r="Z19" s="27"/>
    </row>
    <row r="20" spans="1:26" x14ac:dyDescent="0.3">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x14ac:dyDescent="0.3">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5.6" x14ac:dyDescent="0.3">
      <c r="A22" s="27"/>
      <c r="B22" s="44" t="s">
        <v>562</v>
      </c>
      <c r="C22" s="34"/>
      <c r="D22" s="33"/>
      <c r="E22" s="27"/>
      <c r="F22" s="44" t="s">
        <v>563</v>
      </c>
      <c r="G22" s="27"/>
      <c r="H22" s="27"/>
      <c r="I22" s="27"/>
      <c r="J22" s="27"/>
      <c r="K22" s="27"/>
      <c r="L22" s="27"/>
      <c r="M22" s="27"/>
      <c r="N22" s="27"/>
      <c r="O22" s="27"/>
      <c r="P22" s="27"/>
      <c r="Q22" s="27"/>
      <c r="R22" s="27"/>
      <c r="S22" s="27"/>
      <c r="T22" s="27"/>
      <c r="U22" s="27"/>
      <c r="V22" s="27"/>
      <c r="W22" s="27"/>
      <c r="X22" s="27"/>
      <c r="Y22" s="27"/>
      <c r="Z22" s="27"/>
    </row>
    <row r="23" spans="1:26" ht="18" x14ac:dyDescent="0.3">
      <c r="A23" s="27"/>
      <c r="B23" s="191" t="s">
        <v>558</v>
      </c>
      <c r="C23" s="192"/>
      <c r="D23" s="193"/>
      <c r="E23" s="38" t="s">
        <v>350</v>
      </c>
      <c r="F23" s="47" t="s">
        <v>584</v>
      </c>
      <c r="G23" s="45"/>
      <c r="H23" s="45"/>
      <c r="I23" s="46"/>
      <c r="J23" s="27"/>
      <c r="K23" s="27"/>
      <c r="L23" s="27"/>
      <c r="M23" s="27"/>
      <c r="N23" s="27"/>
      <c r="O23" s="27"/>
      <c r="P23" s="27"/>
      <c r="Q23" s="27"/>
      <c r="R23" s="27"/>
      <c r="S23" s="27"/>
      <c r="T23" s="27"/>
      <c r="U23" s="27"/>
      <c r="V23" s="27"/>
      <c r="W23" s="27"/>
      <c r="X23" s="27"/>
      <c r="Y23" s="27"/>
      <c r="Z23" s="27"/>
    </row>
    <row r="24" spans="1:26" x14ac:dyDescent="0.3">
      <c r="A24" s="27"/>
      <c r="B24" s="194" t="s">
        <v>589</v>
      </c>
      <c r="C24" s="195"/>
      <c r="D24" s="196"/>
      <c r="E24" s="27"/>
      <c r="F24" s="186" t="s">
        <v>581</v>
      </c>
      <c r="G24" s="182" t="s">
        <v>604</v>
      </c>
      <c r="H24" s="182"/>
      <c r="I24" s="183"/>
      <c r="J24" s="27"/>
      <c r="K24" s="27"/>
      <c r="L24" s="27"/>
      <c r="M24" s="27"/>
      <c r="N24" s="27"/>
      <c r="O24" s="27"/>
      <c r="P24" s="27"/>
      <c r="Q24" s="27"/>
      <c r="R24" s="27"/>
      <c r="S24" s="27"/>
      <c r="T24" s="27"/>
      <c r="U24" s="27"/>
      <c r="V24" s="27"/>
      <c r="W24" s="27"/>
      <c r="X24" s="27"/>
      <c r="Y24" s="27"/>
      <c r="Z24" s="27"/>
    </row>
    <row r="25" spans="1:26" ht="24" customHeight="1" x14ac:dyDescent="0.3">
      <c r="A25" s="27"/>
      <c r="B25" s="48" t="s">
        <v>579</v>
      </c>
      <c r="C25" s="180" t="s">
        <v>600</v>
      </c>
      <c r="D25" s="181"/>
      <c r="E25" s="27"/>
      <c r="F25" s="187"/>
      <c r="G25" s="184"/>
      <c r="H25" s="184"/>
      <c r="I25" s="185"/>
      <c r="J25" s="27"/>
      <c r="K25" s="27"/>
      <c r="L25" s="27"/>
      <c r="M25" s="27"/>
      <c r="N25" s="27"/>
      <c r="O25" s="27"/>
      <c r="P25" s="27"/>
      <c r="Q25" s="27"/>
      <c r="R25" s="27"/>
      <c r="S25" s="27"/>
      <c r="T25" s="27"/>
      <c r="U25" s="27"/>
      <c r="V25" s="27"/>
      <c r="W25" s="27"/>
      <c r="X25" s="27"/>
      <c r="Y25" s="27"/>
      <c r="Z25" s="27"/>
    </row>
    <row r="26" spans="1:26" ht="27.6" x14ac:dyDescent="0.3">
      <c r="A26" s="27"/>
      <c r="B26" s="48" t="s">
        <v>292</v>
      </c>
      <c r="C26" s="180" t="s">
        <v>601</v>
      </c>
      <c r="D26" s="181"/>
      <c r="E26" s="27"/>
      <c r="F26" s="61" t="s">
        <v>557</v>
      </c>
      <c r="G26" s="62" t="s">
        <v>656</v>
      </c>
      <c r="H26" s="62"/>
      <c r="I26" s="63"/>
      <c r="J26" s="27"/>
      <c r="K26" s="27"/>
      <c r="L26" s="27"/>
      <c r="M26" s="27"/>
      <c r="N26" s="27"/>
      <c r="O26" s="27"/>
      <c r="P26" s="27"/>
      <c r="Q26" s="27"/>
      <c r="R26" s="27"/>
      <c r="S26" s="27"/>
      <c r="T26" s="27"/>
      <c r="U26" s="27"/>
      <c r="V26" s="27"/>
      <c r="W26" s="27"/>
      <c r="X26" s="27"/>
      <c r="Y26" s="27"/>
      <c r="Z26" s="27"/>
    </row>
    <row r="27" spans="1:26" x14ac:dyDescent="0.3">
      <c r="A27" s="27"/>
      <c r="B27" s="48" t="s">
        <v>290</v>
      </c>
      <c r="C27" s="180" t="s">
        <v>598</v>
      </c>
      <c r="D27" s="181"/>
      <c r="E27" s="27"/>
      <c r="F27" s="64" t="s">
        <v>582</v>
      </c>
      <c r="G27" s="65" t="s">
        <v>595</v>
      </c>
      <c r="H27" s="65"/>
      <c r="I27" s="66"/>
      <c r="J27" s="27"/>
      <c r="K27" s="27"/>
      <c r="L27" s="27"/>
      <c r="M27" s="27"/>
      <c r="N27" s="27"/>
      <c r="O27" s="27"/>
      <c r="P27" s="27"/>
      <c r="Q27" s="27"/>
      <c r="R27" s="27"/>
      <c r="S27" s="27"/>
      <c r="T27" s="27"/>
      <c r="U27" s="27"/>
      <c r="V27" s="27"/>
      <c r="W27" s="27"/>
      <c r="X27" s="27"/>
      <c r="Y27" s="27"/>
      <c r="Z27" s="27"/>
    </row>
    <row r="28" spans="1:26" x14ac:dyDescent="0.3">
      <c r="A28" s="27"/>
      <c r="B28" s="48" t="s">
        <v>292</v>
      </c>
      <c r="C28" s="180" t="s">
        <v>599</v>
      </c>
      <c r="D28" s="181"/>
      <c r="E28" s="27"/>
      <c r="F28" s="27"/>
      <c r="G28" s="27"/>
      <c r="H28" s="27"/>
      <c r="I28" s="27"/>
      <c r="J28" s="27"/>
      <c r="K28" s="27"/>
      <c r="L28" s="27"/>
      <c r="M28" s="27"/>
      <c r="N28" s="27"/>
      <c r="O28" s="27"/>
      <c r="P28" s="27"/>
      <c r="Q28" s="27"/>
      <c r="R28" s="27"/>
      <c r="S28" s="27"/>
      <c r="T28" s="27"/>
      <c r="U28" s="27"/>
      <c r="V28" s="27"/>
      <c r="W28" s="27"/>
      <c r="X28" s="27"/>
      <c r="Y28" s="27"/>
      <c r="Z28" s="27"/>
    </row>
    <row r="29" spans="1:26" x14ac:dyDescent="0.3">
      <c r="A29" s="27"/>
      <c r="B29" s="205" t="s">
        <v>580</v>
      </c>
      <c r="C29" s="206"/>
      <c r="D29" s="207"/>
      <c r="E29" s="27"/>
      <c r="F29" s="27"/>
      <c r="G29" s="27"/>
      <c r="H29" s="27"/>
      <c r="I29" s="27"/>
      <c r="J29" s="27"/>
      <c r="K29" s="27"/>
      <c r="L29" s="27"/>
      <c r="M29" s="27"/>
      <c r="N29" s="27"/>
      <c r="O29" s="27"/>
      <c r="P29" s="27"/>
      <c r="Q29" s="27"/>
      <c r="R29" s="27"/>
      <c r="S29" s="27"/>
      <c r="T29" s="27"/>
      <c r="U29" s="27"/>
      <c r="V29" s="27"/>
      <c r="W29" s="27"/>
      <c r="X29" s="27"/>
      <c r="Y29" s="27"/>
      <c r="Z29" s="27"/>
    </row>
    <row r="30" spans="1:26" x14ac:dyDescent="0.3">
      <c r="A30" s="27"/>
      <c r="B30" s="202" t="s">
        <v>556</v>
      </c>
      <c r="C30" s="203"/>
      <c r="D30" s="204"/>
      <c r="E30" s="27"/>
      <c r="F30" s="27"/>
      <c r="G30" s="27"/>
      <c r="H30" s="27"/>
      <c r="I30" s="27"/>
      <c r="J30" s="27"/>
      <c r="K30" s="27"/>
      <c r="L30" s="27"/>
      <c r="M30" s="27"/>
      <c r="N30" s="27"/>
      <c r="O30" s="27"/>
      <c r="P30" s="27"/>
      <c r="Q30" s="27"/>
      <c r="R30" s="27"/>
      <c r="S30" s="27"/>
      <c r="T30" s="27"/>
      <c r="U30" s="27"/>
      <c r="V30" s="27"/>
      <c r="W30" s="27"/>
      <c r="X30" s="27"/>
      <c r="Y30" s="27"/>
      <c r="Z30" s="27"/>
    </row>
    <row r="31" spans="1:26" x14ac:dyDescent="0.3">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5.6" x14ac:dyDescent="0.3">
      <c r="A32" s="27"/>
      <c r="B32" s="44" t="s">
        <v>564</v>
      </c>
      <c r="C32" s="36"/>
      <c r="D32" s="35"/>
      <c r="E32" s="27"/>
      <c r="F32" s="27"/>
      <c r="G32" s="27"/>
      <c r="H32" s="27"/>
      <c r="I32" s="27"/>
      <c r="J32" s="27"/>
      <c r="K32" s="27"/>
      <c r="L32" s="27"/>
      <c r="M32" s="27"/>
      <c r="N32" s="27"/>
      <c r="O32" s="27"/>
      <c r="P32" s="27"/>
      <c r="Q32" s="27"/>
      <c r="R32" s="27"/>
      <c r="S32" s="27"/>
      <c r="T32" s="27"/>
      <c r="U32" s="27"/>
      <c r="V32" s="27"/>
      <c r="W32" s="27"/>
      <c r="X32" s="27"/>
      <c r="Y32" s="27"/>
      <c r="Z32" s="27"/>
    </row>
    <row r="33" spans="1:26" ht="18" x14ac:dyDescent="0.3">
      <c r="A33" s="27"/>
      <c r="B33" s="208" t="s">
        <v>559</v>
      </c>
      <c r="C33" s="209"/>
      <c r="D33" s="210"/>
      <c r="E33" s="27"/>
      <c r="F33" s="27"/>
      <c r="G33" s="27"/>
      <c r="H33" s="27"/>
      <c r="I33" s="27"/>
      <c r="J33" s="27"/>
      <c r="K33" s="27"/>
      <c r="L33" s="27"/>
      <c r="M33" s="27"/>
      <c r="N33" s="27"/>
      <c r="O33" s="27"/>
      <c r="P33" s="27"/>
      <c r="Q33" s="27"/>
      <c r="R33" s="27"/>
      <c r="S33" s="27"/>
      <c r="T33" s="27"/>
      <c r="U33" s="27"/>
      <c r="V33" s="27"/>
      <c r="W33" s="27"/>
      <c r="X33" s="27"/>
      <c r="Y33" s="27"/>
      <c r="Z33" s="27"/>
    </row>
    <row r="34" spans="1:26" x14ac:dyDescent="0.3">
      <c r="A34" s="27"/>
      <c r="B34" s="197" t="s">
        <v>588</v>
      </c>
      <c r="C34" s="198"/>
      <c r="D34" s="199"/>
      <c r="E34" s="27"/>
      <c r="F34" s="27"/>
      <c r="G34" s="27"/>
      <c r="H34" s="27"/>
      <c r="I34" s="27"/>
      <c r="J34" s="27"/>
      <c r="K34" s="27"/>
      <c r="L34" s="27"/>
      <c r="M34" s="27"/>
      <c r="N34" s="27"/>
      <c r="O34" s="27"/>
      <c r="P34" s="27"/>
      <c r="Q34" s="27"/>
      <c r="R34" s="27"/>
      <c r="S34" s="27"/>
      <c r="T34" s="27"/>
      <c r="U34" s="27"/>
      <c r="V34" s="27"/>
      <c r="W34" s="27"/>
      <c r="X34" s="27"/>
      <c r="Y34" s="27"/>
      <c r="Z34" s="27"/>
    </row>
    <row r="35" spans="1:26" x14ac:dyDescent="0.3">
      <c r="A35" s="27"/>
      <c r="B35" s="67" t="s">
        <v>578</v>
      </c>
      <c r="C35" s="200" t="s">
        <v>602</v>
      </c>
      <c r="D35" s="201"/>
      <c r="E35" s="27"/>
      <c r="F35" s="27"/>
      <c r="G35" s="27"/>
      <c r="H35" s="27"/>
      <c r="I35" s="27"/>
      <c r="J35" s="27"/>
      <c r="K35" s="27"/>
      <c r="L35" s="27"/>
      <c r="M35" s="27"/>
      <c r="N35" s="27"/>
      <c r="O35" s="27"/>
      <c r="P35" s="27"/>
      <c r="Q35" s="27"/>
      <c r="R35" s="27"/>
      <c r="S35" s="27"/>
      <c r="T35" s="27"/>
      <c r="U35" s="27"/>
      <c r="V35" s="27"/>
      <c r="W35" s="27"/>
      <c r="X35" s="27"/>
      <c r="Y35" s="27"/>
      <c r="Z35" s="27"/>
    </row>
    <row r="36" spans="1:26" ht="20.25" customHeight="1" x14ac:dyDescent="0.3">
      <c r="A36" s="27"/>
      <c r="B36" s="48" t="s">
        <v>292</v>
      </c>
      <c r="C36" s="180" t="s">
        <v>603</v>
      </c>
      <c r="D36" s="181"/>
      <c r="E36" s="27"/>
      <c r="F36" s="27"/>
      <c r="G36" s="27"/>
      <c r="H36" s="27"/>
      <c r="I36" s="27"/>
      <c r="J36" s="27"/>
      <c r="K36" s="27"/>
      <c r="L36" s="27"/>
      <c r="M36" s="27"/>
      <c r="N36" s="27"/>
      <c r="O36" s="27"/>
      <c r="P36" s="27"/>
      <c r="Q36" s="27"/>
      <c r="R36" s="27"/>
      <c r="S36" s="27"/>
      <c r="T36" s="27"/>
      <c r="U36" s="27"/>
      <c r="V36" s="27"/>
      <c r="W36" s="27"/>
      <c r="X36" s="27"/>
      <c r="Y36" s="27"/>
      <c r="Z36" s="27"/>
    </row>
    <row r="37" spans="1:26" ht="46.5" customHeight="1" x14ac:dyDescent="0.3">
      <c r="A37" s="27"/>
      <c r="B37" s="48" t="s">
        <v>587</v>
      </c>
      <c r="C37" s="180" t="s">
        <v>596</v>
      </c>
      <c r="D37" s="181"/>
      <c r="E37" s="27"/>
      <c r="F37" s="27"/>
      <c r="G37" s="40"/>
      <c r="H37" s="27"/>
      <c r="I37" s="27"/>
      <c r="J37" s="27"/>
      <c r="K37" s="27"/>
      <c r="L37" s="27"/>
      <c r="M37" s="27"/>
      <c r="N37" s="27"/>
      <c r="O37" s="27"/>
      <c r="P37" s="27"/>
      <c r="Q37" s="27"/>
      <c r="R37" s="27"/>
      <c r="S37" s="27"/>
      <c r="T37" s="27"/>
      <c r="U37" s="27"/>
      <c r="V37" s="27"/>
      <c r="W37" s="27"/>
      <c r="X37" s="27"/>
      <c r="Y37" s="27"/>
      <c r="Z37" s="27"/>
    </row>
    <row r="38" spans="1:26" x14ac:dyDescent="0.3">
      <c r="A38" s="27"/>
      <c r="B38" s="202" t="s">
        <v>556</v>
      </c>
      <c r="C38" s="203"/>
      <c r="D38" s="204"/>
      <c r="E38" s="27"/>
      <c r="F38" s="27"/>
      <c r="G38" s="27"/>
      <c r="H38" s="27"/>
      <c r="I38" s="27"/>
      <c r="J38" s="27"/>
      <c r="K38" s="27"/>
      <c r="L38" s="27"/>
      <c r="M38" s="27"/>
      <c r="N38" s="27"/>
      <c r="O38" s="27"/>
      <c r="P38" s="27"/>
      <c r="Q38" s="27"/>
      <c r="R38" s="27"/>
      <c r="S38" s="27"/>
      <c r="T38" s="27"/>
      <c r="U38" s="27"/>
      <c r="V38" s="27"/>
      <c r="W38" s="27"/>
      <c r="X38" s="27"/>
      <c r="Y38" s="27"/>
      <c r="Z38" s="27"/>
    </row>
    <row r="39" spans="1:26" x14ac:dyDescent="0.3">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5.6" x14ac:dyDescent="0.3">
      <c r="A40" s="27"/>
      <c r="B40" s="44" t="s">
        <v>651</v>
      </c>
      <c r="C40" s="35"/>
      <c r="D40" s="35"/>
      <c r="E40" s="27"/>
      <c r="F40" s="27"/>
      <c r="G40" s="27"/>
      <c r="H40" s="27"/>
      <c r="I40" s="27"/>
      <c r="J40" s="27"/>
      <c r="K40" s="27"/>
      <c r="L40" s="27"/>
      <c r="M40" s="27"/>
      <c r="N40" s="27"/>
      <c r="O40" s="27"/>
      <c r="P40" s="27"/>
      <c r="Q40" s="27"/>
      <c r="R40" s="27"/>
      <c r="S40" s="27"/>
      <c r="T40" s="27"/>
      <c r="U40" s="27"/>
      <c r="V40" s="27"/>
      <c r="W40" s="27"/>
      <c r="X40" s="27"/>
      <c r="Y40" s="27"/>
      <c r="Z40" s="27"/>
    </row>
    <row r="41" spans="1:26" ht="15.6" x14ac:dyDescent="0.3">
      <c r="A41" s="27"/>
      <c r="B41" s="188" t="s">
        <v>293</v>
      </c>
      <c r="C41" s="189"/>
      <c r="D41" s="190"/>
      <c r="E41" s="27"/>
      <c r="F41" s="27"/>
      <c r="G41" s="27"/>
      <c r="H41" s="27"/>
      <c r="I41" s="27"/>
      <c r="J41" s="27"/>
      <c r="K41" s="27"/>
      <c r="L41" s="27"/>
      <c r="M41" s="27"/>
      <c r="N41" s="27"/>
      <c r="O41" s="27"/>
      <c r="P41" s="27"/>
      <c r="Q41" s="27"/>
      <c r="R41" s="27"/>
      <c r="S41" s="27"/>
      <c r="T41" s="27"/>
      <c r="U41" s="27"/>
      <c r="V41" s="27"/>
      <c r="W41" s="27"/>
      <c r="X41" s="27"/>
      <c r="Y41" s="27"/>
      <c r="Z41" s="27"/>
    </row>
    <row r="42" spans="1:26" x14ac:dyDescent="0.3">
      <c r="A42" s="27"/>
      <c r="B42" s="177" t="s">
        <v>574</v>
      </c>
      <c r="C42" s="178"/>
      <c r="D42" s="179"/>
      <c r="E42" s="27"/>
      <c r="F42" s="27"/>
      <c r="G42" s="27"/>
      <c r="H42" s="27"/>
      <c r="I42" s="27"/>
      <c r="J42" s="27"/>
      <c r="K42" s="27"/>
      <c r="L42" s="27"/>
      <c r="M42" s="27"/>
      <c r="N42" s="27"/>
      <c r="O42" s="27"/>
      <c r="P42" s="27"/>
      <c r="Q42" s="27"/>
      <c r="R42" s="27"/>
      <c r="S42" s="27"/>
      <c r="T42" s="27"/>
      <c r="U42" s="27"/>
      <c r="V42" s="27"/>
      <c r="W42" s="27"/>
      <c r="X42" s="27"/>
      <c r="Y42" s="27"/>
      <c r="Z42" s="27"/>
    </row>
    <row r="43" spans="1:26" x14ac:dyDescent="0.3">
      <c r="A43" s="27"/>
      <c r="B43" s="177" t="s">
        <v>594</v>
      </c>
      <c r="C43" s="178"/>
      <c r="D43" s="179"/>
      <c r="E43" s="27"/>
      <c r="F43" s="27"/>
      <c r="G43" s="27"/>
      <c r="H43" s="27"/>
      <c r="I43" s="27"/>
      <c r="J43" s="27"/>
      <c r="K43" s="27"/>
      <c r="L43" s="27"/>
      <c r="M43" s="27"/>
      <c r="N43" s="27"/>
      <c r="O43" s="27"/>
      <c r="P43" s="27"/>
      <c r="Q43" s="27"/>
      <c r="R43" s="27"/>
      <c r="S43" s="27"/>
      <c r="T43" s="27"/>
      <c r="U43" s="27"/>
      <c r="V43" s="27"/>
      <c r="W43" s="27"/>
      <c r="X43" s="27"/>
      <c r="Y43" s="27"/>
      <c r="Z43" s="27"/>
    </row>
    <row r="44" spans="1:26" x14ac:dyDescent="0.3">
      <c r="A44" s="27"/>
      <c r="B44" s="177" t="s">
        <v>590</v>
      </c>
      <c r="C44" s="178"/>
      <c r="D44" s="179"/>
      <c r="E44" s="27"/>
      <c r="F44" s="27"/>
      <c r="G44" s="27"/>
      <c r="H44" s="27"/>
      <c r="I44" s="27"/>
      <c r="J44" s="27"/>
      <c r="K44" s="27"/>
      <c r="L44" s="27"/>
      <c r="M44" s="27"/>
      <c r="N44" s="27"/>
      <c r="O44" s="27"/>
      <c r="P44" s="27"/>
      <c r="Q44" s="27"/>
      <c r="R44" s="27"/>
      <c r="S44" s="27"/>
      <c r="T44" s="27"/>
      <c r="U44" s="27"/>
      <c r="V44" s="27"/>
      <c r="W44" s="27"/>
      <c r="X44" s="27"/>
      <c r="Y44" s="27"/>
      <c r="Z44" s="27"/>
    </row>
    <row r="45" spans="1:26" x14ac:dyDescent="0.3">
      <c r="A45" s="27"/>
      <c r="B45" s="177" t="s">
        <v>575</v>
      </c>
      <c r="C45" s="178"/>
      <c r="D45" s="179"/>
      <c r="E45" s="27"/>
      <c r="F45" s="27"/>
      <c r="G45" s="27"/>
      <c r="H45" s="27"/>
      <c r="I45" s="27"/>
      <c r="J45" s="27"/>
      <c r="K45" s="27"/>
      <c r="L45" s="27"/>
      <c r="M45" s="27"/>
      <c r="N45" s="27"/>
      <c r="O45" s="27"/>
      <c r="P45" s="27"/>
      <c r="Q45" s="27"/>
      <c r="R45" s="27"/>
      <c r="S45" s="27"/>
      <c r="T45" s="27"/>
      <c r="U45" s="27"/>
      <c r="V45" s="27"/>
      <c r="W45" s="27"/>
      <c r="X45" s="27"/>
      <c r="Y45" s="27"/>
      <c r="Z45" s="27"/>
    </row>
    <row r="46" spans="1:26" x14ac:dyDescent="0.3">
      <c r="A46" s="27"/>
      <c r="B46" s="177" t="s">
        <v>576</v>
      </c>
      <c r="C46" s="178"/>
      <c r="D46" s="179"/>
      <c r="E46" s="27"/>
      <c r="F46" s="27"/>
      <c r="G46" s="27"/>
      <c r="H46" s="27"/>
      <c r="I46" s="27"/>
      <c r="J46" s="27"/>
      <c r="K46" s="27"/>
      <c r="L46" s="27"/>
      <c r="M46" s="27"/>
      <c r="N46" s="27"/>
      <c r="O46" s="27"/>
      <c r="P46" s="27"/>
      <c r="Q46" s="27"/>
      <c r="R46" s="27"/>
      <c r="S46" s="27"/>
      <c r="T46" s="27"/>
      <c r="U46" s="27"/>
      <c r="V46" s="27"/>
      <c r="W46" s="27"/>
      <c r="X46" s="27"/>
      <c r="Y46" s="27"/>
      <c r="Z46" s="27"/>
    </row>
    <row r="47" spans="1:26" ht="28.95" customHeight="1" x14ac:dyDescent="0.3">
      <c r="A47" s="27"/>
      <c r="B47" s="177" t="s">
        <v>577</v>
      </c>
      <c r="C47" s="178"/>
      <c r="D47" s="179"/>
      <c r="E47" s="27"/>
      <c r="F47" s="27"/>
      <c r="G47" s="27"/>
      <c r="H47" s="27"/>
      <c r="I47" s="27"/>
      <c r="J47" s="27"/>
      <c r="K47" s="27"/>
      <c r="L47" s="27"/>
      <c r="M47" s="27"/>
      <c r="N47" s="27"/>
      <c r="O47" s="27"/>
      <c r="P47" s="27"/>
      <c r="Q47" s="27"/>
      <c r="R47" s="27"/>
      <c r="S47" s="27"/>
      <c r="T47" s="27"/>
      <c r="U47" s="27"/>
      <c r="V47" s="27"/>
      <c r="W47" s="27"/>
      <c r="X47" s="27"/>
      <c r="Y47" s="27"/>
      <c r="Z47" s="27"/>
    </row>
    <row r="48" spans="1:26" ht="93.6" customHeight="1" x14ac:dyDescent="0.3">
      <c r="A48" s="27"/>
      <c r="B48" s="177" t="s">
        <v>657</v>
      </c>
      <c r="C48" s="178"/>
      <c r="D48" s="179"/>
      <c r="E48" s="27"/>
      <c r="F48" s="27"/>
      <c r="G48" s="27"/>
      <c r="H48" s="27"/>
      <c r="I48" s="27"/>
      <c r="J48" s="27"/>
      <c r="K48" s="27"/>
      <c r="L48" s="27"/>
      <c r="M48" s="27"/>
      <c r="N48" s="27"/>
      <c r="O48" s="27"/>
      <c r="P48" s="27"/>
      <c r="Q48" s="27"/>
      <c r="R48" s="27"/>
      <c r="S48" s="27"/>
      <c r="T48" s="27"/>
      <c r="U48" s="27"/>
      <c r="V48" s="27"/>
      <c r="W48" s="27"/>
      <c r="X48" s="27"/>
      <c r="Y48" s="27"/>
      <c r="Z48" s="27"/>
    </row>
    <row r="49" spans="1:26" x14ac:dyDescent="0.3">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5.6" x14ac:dyDescent="0.3">
      <c r="A50" s="27"/>
      <c r="B50" s="44" t="s">
        <v>650</v>
      </c>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x14ac:dyDescent="0.3">
      <c r="A51" s="27"/>
      <c r="B51" s="82" t="s">
        <v>648</v>
      </c>
      <c r="C51" s="83" t="s">
        <v>328</v>
      </c>
      <c r="D51" s="83"/>
      <c r="E51" s="83"/>
      <c r="F51" s="83"/>
      <c r="G51" s="83"/>
      <c r="H51" s="84"/>
      <c r="I51" s="27"/>
      <c r="J51" s="27"/>
      <c r="K51" s="27"/>
      <c r="L51" s="27"/>
      <c r="M51" s="27"/>
      <c r="N51" s="27"/>
      <c r="O51" s="27"/>
      <c r="P51" s="27"/>
      <c r="Q51" s="27"/>
      <c r="R51" s="27"/>
      <c r="S51" s="27"/>
      <c r="T51" s="27"/>
      <c r="U51" s="27"/>
      <c r="V51" s="27"/>
      <c r="W51" s="27"/>
      <c r="X51" s="27"/>
      <c r="Y51" s="27"/>
      <c r="Z51" s="27"/>
    </row>
    <row r="52" spans="1:26" x14ac:dyDescent="0.3">
      <c r="A52" s="27"/>
      <c r="B52" s="78" t="s">
        <v>359</v>
      </c>
      <c r="C52" s="79" t="s">
        <v>652</v>
      </c>
      <c r="D52" s="80"/>
      <c r="E52" s="80"/>
      <c r="F52" s="80"/>
      <c r="G52" s="80"/>
      <c r="H52" s="81"/>
      <c r="I52" s="27"/>
      <c r="J52" s="27"/>
      <c r="K52" s="27"/>
      <c r="L52" s="27"/>
      <c r="M52" s="27"/>
      <c r="N52" s="27"/>
      <c r="O52" s="27"/>
      <c r="P52" s="27"/>
      <c r="Q52" s="27"/>
      <c r="R52" s="27"/>
      <c r="S52" s="27"/>
      <c r="T52" s="27"/>
      <c r="U52" s="27"/>
      <c r="V52" s="27"/>
      <c r="W52" s="27"/>
      <c r="X52" s="27"/>
      <c r="Y52" s="27"/>
      <c r="Z52" s="27"/>
    </row>
    <row r="53" spans="1:26" x14ac:dyDescent="0.3">
      <c r="A53" s="27"/>
      <c r="B53" s="78" t="s">
        <v>363</v>
      </c>
      <c r="C53" s="79" t="s">
        <v>655</v>
      </c>
      <c r="D53" s="80"/>
      <c r="E53" s="80"/>
      <c r="F53" s="80"/>
      <c r="G53" s="80"/>
      <c r="H53" s="81"/>
      <c r="I53" s="27"/>
      <c r="J53" s="27"/>
      <c r="K53" s="27"/>
      <c r="L53" s="27"/>
      <c r="M53" s="27"/>
      <c r="N53" s="27"/>
      <c r="O53" s="27"/>
      <c r="P53" s="27"/>
      <c r="Q53" s="27"/>
      <c r="R53" s="27"/>
      <c r="S53" s="27"/>
      <c r="T53" s="27"/>
      <c r="U53" s="27"/>
      <c r="V53" s="27"/>
      <c r="W53" s="27"/>
      <c r="X53" s="27"/>
      <c r="Y53" s="27"/>
      <c r="Z53" s="27"/>
    </row>
    <row r="54" spans="1:26" x14ac:dyDescent="0.3">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x14ac:dyDescent="0.3">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x14ac:dyDescent="0.3">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x14ac:dyDescent="0.3">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x14ac:dyDescent="0.3">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x14ac:dyDescent="0.3">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x14ac:dyDescent="0.3">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x14ac:dyDescent="0.3">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x14ac:dyDescent="0.3">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x14ac:dyDescent="0.3">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x14ac:dyDescent="0.3">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x14ac:dyDescent="0.3">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x14ac:dyDescent="0.3">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x14ac:dyDescent="0.3">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x14ac:dyDescent="0.3">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x14ac:dyDescent="0.3">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x14ac:dyDescent="0.3">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x14ac:dyDescent="0.3">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x14ac:dyDescent="0.3">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x14ac:dyDescent="0.3">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x14ac:dyDescent="0.3">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x14ac:dyDescent="0.3">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x14ac:dyDescent="0.3">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x14ac:dyDescent="0.3">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x14ac:dyDescent="0.3">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x14ac:dyDescent="0.3">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x14ac:dyDescent="0.3">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x14ac:dyDescent="0.3">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x14ac:dyDescent="0.3">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x14ac:dyDescent="0.3">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x14ac:dyDescent="0.3">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x14ac:dyDescent="0.3">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x14ac:dyDescent="0.3">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x14ac:dyDescent="0.3">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x14ac:dyDescent="0.3">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x14ac:dyDescent="0.3">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x14ac:dyDescent="0.3">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x14ac:dyDescent="0.3">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x14ac:dyDescent="0.3">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x14ac:dyDescent="0.3">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x14ac:dyDescent="0.3">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x14ac:dyDescent="0.3">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x14ac:dyDescent="0.3">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x14ac:dyDescent="0.3">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x14ac:dyDescent="0.3">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x14ac:dyDescent="0.3">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x14ac:dyDescent="0.3">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x14ac:dyDescent="0.3">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x14ac:dyDescent="0.3">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x14ac:dyDescent="0.3">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x14ac:dyDescent="0.3">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x14ac:dyDescent="0.3">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x14ac:dyDescent="0.3">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x14ac:dyDescent="0.3">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x14ac:dyDescent="0.3">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x14ac:dyDescent="0.3">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x14ac:dyDescent="0.3">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x14ac:dyDescent="0.3">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x14ac:dyDescent="0.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x14ac:dyDescent="0.3">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x14ac:dyDescent="0.3">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x14ac:dyDescent="0.3">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x14ac:dyDescent="0.3">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x14ac:dyDescent="0.3">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x14ac:dyDescent="0.3">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x14ac:dyDescent="0.3">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x14ac:dyDescent="0.3">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x14ac:dyDescent="0.3">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x14ac:dyDescent="0.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x14ac:dyDescent="0.3">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x14ac:dyDescent="0.3">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x14ac:dyDescent="0.3">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x14ac:dyDescent="0.3">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x14ac:dyDescent="0.3">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x14ac:dyDescent="0.3">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x14ac:dyDescent="0.3">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x14ac:dyDescent="0.3">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x14ac:dyDescent="0.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x14ac:dyDescent="0.3">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x14ac:dyDescent="0.3">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x14ac:dyDescent="0.3">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x14ac:dyDescent="0.3">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x14ac:dyDescent="0.3">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x14ac:dyDescent="0.3">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x14ac:dyDescent="0.3">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x14ac:dyDescent="0.3">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x14ac:dyDescent="0.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x14ac:dyDescent="0.3">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x14ac:dyDescent="0.3">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x14ac:dyDescent="0.3">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x14ac:dyDescent="0.3">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x14ac:dyDescent="0.3">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x14ac:dyDescent="0.3">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x14ac:dyDescent="0.3">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sheetData>
  <mergeCells count="25">
    <mergeCell ref="B34:D34"/>
    <mergeCell ref="C35:D35"/>
    <mergeCell ref="C36:D36"/>
    <mergeCell ref="B38:D38"/>
    <mergeCell ref="C27:D27"/>
    <mergeCell ref="C28:D28"/>
    <mergeCell ref="B29:D29"/>
    <mergeCell ref="B30:D30"/>
    <mergeCell ref="B33:D33"/>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s>
  <phoneticPr fontId="1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4" tint="-0.249977111117893"/>
  </sheetPr>
  <dimension ref="A1:E206"/>
  <sheetViews>
    <sheetView zoomScale="85" zoomScaleNormal="85" workbookViewId="0">
      <pane xSplit="1" ySplit="2" topLeftCell="B3" activePane="bottomRight" state="frozen"/>
      <selection pane="topRight" activeCell="B1" sqref="B1"/>
      <selection pane="bottomLeft" activeCell="A3" sqref="A3"/>
      <selection pane="bottomRight"/>
    </sheetView>
  </sheetViews>
  <sheetFormatPr defaultColWidth="14.44140625" defaultRowHeight="14.4" x14ac:dyDescent="0.3"/>
  <cols>
    <col min="1" max="1" width="13.44140625" style="13" bestFit="1" customWidth="1"/>
    <col min="2" max="2" width="36" style="41" customWidth="1"/>
    <col min="3" max="3" width="65.5546875" style="41" customWidth="1"/>
    <col min="4" max="4" width="85.33203125" style="157" bestFit="1" customWidth="1"/>
    <col min="5" max="16384" width="14.44140625" style="9"/>
  </cols>
  <sheetData>
    <row r="1" spans="1:4" s="7" customFormat="1" x14ac:dyDescent="0.25">
      <c r="A1" s="15" t="s">
        <v>349</v>
      </c>
      <c r="B1" s="16" t="s">
        <v>313</v>
      </c>
      <c r="C1" s="15" t="s">
        <v>659</v>
      </c>
      <c r="D1" s="15" t="s">
        <v>660</v>
      </c>
    </row>
    <row r="2" spans="1:4" ht="28.8" x14ac:dyDescent="0.25">
      <c r="A2" s="163">
        <v>4.0999999999999996</v>
      </c>
      <c r="B2" s="127" t="s">
        <v>351</v>
      </c>
      <c r="C2" s="164" t="s">
        <v>330</v>
      </c>
      <c r="D2" s="168" t="s">
        <v>331</v>
      </c>
    </row>
    <row r="3" spans="1:4" x14ac:dyDescent="0.25">
      <c r="A3" s="163">
        <v>4.0999999999999996</v>
      </c>
      <c r="B3" s="127" t="s">
        <v>352</v>
      </c>
      <c r="C3" s="165" t="s">
        <v>287</v>
      </c>
      <c r="D3" s="169" t="s">
        <v>287</v>
      </c>
    </row>
    <row r="4" spans="1:4" x14ac:dyDescent="0.25">
      <c r="A4" s="163">
        <v>4.0999999999999996</v>
      </c>
      <c r="B4" s="127" t="s">
        <v>353</v>
      </c>
      <c r="C4" s="165" t="s">
        <v>287</v>
      </c>
      <c r="D4" s="169" t="s">
        <v>287</v>
      </c>
    </row>
    <row r="5" spans="1:4" x14ac:dyDescent="0.25">
      <c r="A5" s="163">
        <v>4.0999999999999996</v>
      </c>
      <c r="B5" s="127" t="s">
        <v>354</v>
      </c>
      <c r="C5" s="165" t="s">
        <v>287</v>
      </c>
      <c r="D5" s="169" t="s">
        <v>287</v>
      </c>
    </row>
    <row r="6" spans="1:4" x14ac:dyDescent="0.25">
      <c r="A6" s="163">
        <v>4.0999999999999996</v>
      </c>
      <c r="B6" s="127" t="s">
        <v>355</v>
      </c>
      <c r="C6" s="165" t="s">
        <v>287</v>
      </c>
      <c r="D6" s="169" t="s">
        <v>287</v>
      </c>
    </row>
    <row r="7" spans="1:4" x14ac:dyDescent="0.25">
      <c r="A7" s="163">
        <v>4.0999999999999996</v>
      </c>
      <c r="B7" s="127" t="s">
        <v>356</v>
      </c>
      <c r="C7" s="165" t="s">
        <v>287</v>
      </c>
      <c r="D7" s="169" t="s">
        <v>287</v>
      </c>
    </row>
    <row r="8" spans="1:4" x14ac:dyDescent="0.25">
      <c r="A8" s="163">
        <v>4.0999999999999996</v>
      </c>
      <c r="B8" s="127" t="s">
        <v>357</v>
      </c>
      <c r="C8" s="165" t="s">
        <v>287</v>
      </c>
      <c r="D8" s="169" t="s">
        <v>287</v>
      </c>
    </row>
    <row r="9" spans="1:4" x14ac:dyDescent="0.25">
      <c r="A9" s="163">
        <v>4.0999999999999996</v>
      </c>
      <c r="B9" s="127" t="s">
        <v>358</v>
      </c>
      <c r="C9" s="165" t="s">
        <v>287</v>
      </c>
      <c r="D9" s="169" t="s">
        <v>287</v>
      </c>
    </row>
    <row r="10" spans="1:4" x14ac:dyDescent="0.25">
      <c r="A10" s="163">
        <v>4.0999999999999996</v>
      </c>
      <c r="B10" s="127" t="s">
        <v>359</v>
      </c>
      <c r="C10" s="165" t="s">
        <v>287</v>
      </c>
      <c r="D10" s="169" t="s">
        <v>287</v>
      </c>
    </row>
    <row r="11" spans="1:4" x14ac:dyDescent="0.25">
      <c r="A11" s="163">
        <v>4.0999999999999996</v>
      </c>
      <c r="B11" s="127" t="s">
        <v>360</v>
      </c>
      <c r="C11" s="165" t="s">
        <v>287</v>
      </c>
      <c r="D11" s="169" t="s">
        <v>287</v>
      </c>
    </row>
    <row r="12" spans="1:4" ht="28.8" x14ac:dyDescent="0.25">
      <c r="A12" s="131">
        <v>4.2</v>
      </c>
      <c r="B12" s="127" t="s">
        <v>361</v>
      </c>
      <c r="C12" s="165" t="s">
        <v>690</v>
      </c>
      <c r="D12" s="169" t="s">
        <v>287</v>
      </c>
    </row>
    <row r="13" spans="1:4" x14ac:dyDescent="0.25">
      <c r="A13" s="166">
        <v>4.3</v>
      </c>
      <c r="B13" s="127" t="s">
        <v>472</v>
      </c>
      <c r="C13" s="165" t="s">
        <v>287</v>
      </c>
      <c r="D13" s="169" t="s">
        <v>287</v>
      </c>
    </row>
    <row r="14" spans="1:4" x14ac:dyDescent="0.25">
      <c r="A14" s="166">
        <v>4.3</v>
      </c>
      <c r="B14" s="127" t="s">
        <v>473</v>
      </c>
      <c r="C14" s="165" t="s">
        <v>287</v>
      </c>
      <c r="D14" s="169" t="s">
        <v>287</v>
      </c>
    </row>
    <row r="15" spans="1:4" x14ac:dyDescent="0.25">
      <c r="A15" s="166">
        <v>4.3</v>
      </c>
      <c r="B15" s="127" t="s">
        <v>474</v>
      </c>
      <c r="C15" s="165" t="s">
        <v>287</v>
      </c>
      <c r="D15" s="169" t="s">
        <v>287</v>
      </c>
    </row>
    <row r="16" spans="1:4" x14ac:dyDescent="0.3">
      <c r="A16" s="166">
        <v>4.3</v>
      </c>
      <c r="B16" s="167" t="s">
        <v>475</v>
      </c>
      <c r="C16" s="165" t="s">
        <v>287</v>
      </c>
      <c r="D16" s="169" t="s">
        <v>287</v>
      </c>
    </row>
    <row r="17" spans="1:4" x14ac:dyDescent="0.3">
      <c r="A17" s="166">
        <v>4.3</v>
      </c>
      <c r="B17" s="167" t="s">
        <v>476</v>
      </c>
      <c r="C17" s="165" t="s">
        <v>287</v>
      </c>
      <c r="D17" s="169" t="s">
        <v>287</v>
      </c>
    </row>
    <row r="18" spans="1:4" x14ac:dyDescent="0.3">
      <c r="A18" s="166">
        <v>4.3</v>
      </c>
      <c r="B18" s="167" t="s">
        <v>477</v>
      </c>
      <c r="C18" s="165" t="s">
        <v>287</v>
      </c>
      <c r="D18" s="169" t="s">
        <v>287</v>
      </c>
    </row>
    <row r="19" spans="1:4" x14ac:dyDescent="0.3">
      <c r="A19" s="166">
        <v>4.3</v>
      </c>
      <c r="B19" s="167" t="s">
        <v>478</v>
      </c>
      <c r="C19" s="165" t="s">
        <v>287</v>
      </c>
      <c r="D19" s="169" t="s">
        <v>287</v>
      </c>
    </row>
    <row r="20" spans="1:4" x14ac:dyDescent="0.3">
      <c r="A20" s="166">
        <v>4.3</v>
      </c>
      <c r="B20" s="167" t="s">
        <v>479</v>
      </c>
      <c r="C20" s="165" t="s">
        <v>287</v>
      </c>
      <c r="D20" s="169" t="s">
        <v>287</v>
      </c>
    </row>
    <row r="21" spans="1:4" x14ac:dyDescent="0.3">
      <c r="A21" s="166">
        <v>4.3</v>
      </c>
      <c r="B21" s="167" t="s">
        <v>480</v>
      </c>
      <c r="C21" s="165" t="s">
        <v>287</v>
      </c>
      <c r="D21" s="169" t="s">
        <v>287</v>
      </c>
    </row>
    <row r="22" spans="1:4" x14ac:dyDescent="0.3">
      <c r="A22" s="166">
        <v>4.3</v>
      </c>
      <c r="B22" s="167" t="s">
        <v>481</v>
      </c>
      <c r="C22" s="165" t="s">
        <v>287</v>
      </c>
      <c r="D22" s="169" t="s">
        <v>287</v>
      </c>
    </row>
    <row r="23" spans="1:4" x14ac:dyDescent="0.3">
      <c r="A23" s="166">
        <v>4.3</v>
      </c>
      <c r="B23" s="167" t="s">
        <v>482</v>
      </c>
      <c r="C23" s="165" t="s">
        <v>287</v>
      </c>
      <c r="D23" s="169" t="s">
        <v>287</v>
      </c>
    </row>
    <row r="24" spans="1:4" x14ac:dyDescent="0.3">
      <c r="A24" s="166">
        <v>4.3</v>
      </c>
      <c r="B24" s="167" t="s">
        <v>483</v>
      </c>
      <c r="C24" s="165" t="s">
        <v>287</v>
      </c>
      <c r="D24" s="169" t="s">
        <v>287</v>
      </c>
    </row>
    <row r="25" spans="1:4" x14ac:dyDescent="0.3">
      <c r="A25" s="166">
        <v>4.3</v>
      </c>
      <c r="B25" s="167" t="s">
        <v>484</v>
      </c>
      <c r="C25" s="165" t="s">
        <v>287</v>
      </c>
      <c r="D25" s="169" t="s">
        <v>287</v>
      </c>
    </row>
    <row r="26" spans="1:4" x14ac:dyDescent="0.3">
      <c r="A26" s="166">
        <v>4.3</v>
      </c>
      <c r="B26" s="167" t="s">
        <v>485</v>
      </c>
      <c r="C26" s="165" t="s">
        <v>287</v>
      </c>
      <c r="D26" s="169" t="s">
        <v>287</v>
      </c>
    </row>
    <row r="27" spans="1:4" x14ac:dyDescent="0.3">
      <c r="A27" s="166">
        <v>4.3</v>
      </c>
      <c r="B27" s="167" t="s">
        <v>486</v>
      </c>
      <c r="C27" s="165" t="s">
        <v>287</v>
      </c>
      <c r="D27" s="169" t="s">
        <v>287</v>
      </c>
    </row>
    <row r="28" spans="1:4" x14ac:dyDescent="0.3">
      <c r="A28" s="166">
        <v>4.4000000000000004</v>
      </c>
      <c r="B28" s="167" t="s">
        <v>362</v>
      </c>
      <c r="C28" s="165" t="s">
        <v>287</v>
      </c>
      <c r="D28" s="169" t="s">
        <v>287</v>
      </c>
    </row>
    <row r="29" spans="1:4" x14ac:dyDescent="0.3">
      <c r="A29" s="166">
        <v>4.4000000000000004</v>
      </c>
      <c r="B29" s="167" t="s">
        <v>363</v>
      </c>
      <c r="C29" s="165" t="s">
        <v>287</v>
      </c>
      <c r="D29" s="169" t="s">
        <v>287</v>
      </c>
    </row>
    <row r="30" spans="1:4" x14ac:dyDescent="0.3">
      <c r="A30" s="166">
        <v>4.4000000000000004</v>
      </c>
      <c r="B30" s="167" t="s">
        <v>487</v>
      </c>
      <c r="C30" s="165" t="s">
        <v>287</v>
      </c>
      <c r="D30" s="169" t="s">
        <v>287</v>
      </c>
    </row>
    <row r="31" spans="1:4" x14ac:dyDescent="0.3">
      <c r="A31" s="166">
        <v>4.4000000000000004</v>
      </c>
      <c r="B31" s="167" t="s">
        <v>364</v>
      </c>
      <c r="C31" s="165" t="s">
        <v>287</v>
      </c>
      <c r="D31" s="169" t="s">
        <v>287</v>
      </c>
    </row>
    <row r="32" spans="1:4" x14ac:dyDescent="0.3">
      <c r="A32" s="166">
        <v>4.4000000000000004</v>
      </c>
      <c r="B32" s="167" t="s">
        <v>491</v>
      </c>
      <c r="C32" s="165" t="s">
        <v>287</v>
      </c>
      <c r="D32" s="169" t="s">
        <v>287</v>
      </c>
    </row>
    <row r="33" spans="1:4" x14ac:dyDescent="0.3">
      <c r="A33" s="166">
        <v>4.4000000000000004</v>
      </c>
      <c r="B33" s="167" t="s">
        <v>488</v>
      </c>
      <c r="C33" s="165" t="s">
        <v>287</v>
      </c>
      <c r="D33" s="169" t="s">
        <v>287</v>
      </c>
    </row>
    <row r="34" spans="1:4" x14ac:dyDescent="0.3">
      <c r="A34" s="166">
        <v>4.4000000000000004</v>
      </c>
      <c r="B34" s="167" t="s">
        <v>489</v>
      </c>
      <c r="C34" s="165" t="s">
        <v>287</v>
      </c>
      <c r="D34" s="169" t="s">
        <v>287</v>
      </c>
    </row>
    <row r="35" spans="1:4" x14ac:dyDescent="0.3">
      <c r="A35" s="166">
        <v>4.4000000000000004</v>
      </c>
      <c r="B35" s="167" t="s">
        <v>365</v>
      </c>
      <c r="C35" s="165" t="s">
        <v>287</v>
      </c>
      <c r="D35" s="169" t="s">
        <v>287</v>
      </c>
    </row>
    <row r="36" spans="1:4" x14ac:dyDescent="0.3">
      <c r="A36" s="166">
        <v>4.4000000000000004</v>
      </c>
      <c r="B36" s="167" t="s">
        <v>492</v>
      </c>
      <c r="C36" s="165" t="s">
        <v>287</v>
      </c>
      <c r="D36" s="169" t="s">
        <v>287</v>
      </c>
    </row>
    <row r="37" spans="1:4" x14ac:dyDescent="0.3">
      <c r="A37" s="166">
        <v>4.4000000000000004</v>
      </c>
      <c r="B37" s="167" t="s">
        <v>490</v>
      </c>
      <c r="C37" s="165" t="s">
        <v>287</v>
      </c>
      <c r="D37" s="169" t="s">
        <v>287</v>
      </c>
    </row>
    <row r="38" spans="1:4" x14ac:dyDescent="0.3">
      <c r="A38" s="131">
        <v>5.0999999999999996</v>
      </c>
      <c r="B38" s="167" t="s">
        <v>366</v>
      </c>
      <c r="C38" s="165" t="s">
        <v>287</v>
      </c>
      <c r="D38" s="169" t="s">
        <v>287</v>
      </c>
    </row>
    <row r="39" spans="1:4" x14ac:dyDescent="0.3">
      <c r="A39" s="131">
        <v>5.2</v>
      </c>
      <c r="B39" s="167" t="s">
        <v>367</v>
      </c>
      <c r="C39" s="165" t="s">
        <v>287</v>
      </c>
      <c r="D39" s="169" t="s">
        <v>287</v>
      </c>
    </row>
    <row r="40" spans="1:4" x14ac:dyDescent="0.3">
      <c r="A40" s="131">
        <v>5.3</v>
      </c>
      <c r="B40" s="167" t="s">
        <v>368</v>
      </c>
      <c r="C40" s="165" t="s">
        <v>287</v>
      </c>
      <c r="D40" s="169" t="s">
        <v>287</v>
      </c>
    </row>
    <row r="41" spans="1:4" x14ac:dyDescent="0.3">
      <c r="A41" s="131">
        <v>5.3</v>
      </c>
      <c r="B41" s="167" t="s">
        <v>369</v>
      </c>
      <c r="C41" s="165" t="s">
        <v>287</v>
      </c>
      <c r="D41" s="169" t="s">
        <v>287</v>
      </c>
    </row>
    <row r="42" spans="1:4" x14ac:dyDescent="0.3">
      <c r="A42" s="131">
        <v>5.3</v>
      </c>
      <c r="B42" s="167" t="s">
        <v>370</v>
      </c>
      <c r="C42" s="165" t="s">
        <v>287</v>
      </c>
      <c r="D42" s="169" t="s">
        <v>287</v>
      </c>
    </row>
    <row r="43" spans="1:4" x14ac:dyDescent="0.3">
      <c r="A43" s="131">
        <v>5.3</v>
      </c>
      <c r="B43" s="167" t="s">
        <v>371</v>
      </c>
      <c r="C43" s="165" t="s">
        <v>287</v>
      </c>
      <c r="D43" s="169" t="s">
        <v>287</v>
      </c>
    </row>
    <row r="44" spans="1:4" x14ac:dyDescent="0.3">
      <c r="A44" s="131">
        <v>6.1</v>
      </c>
      <c r="B44" s="167" t="s">
        <v>493</v>
      </c>
      <c r="C44" s="165" t="s">
        <v>287</v>
      </c>
      <c r="D44" s="169" t="s">
        <v>287</v>
      </c>
    </row>
    <row r="45" spans="1:4" x14ac:dyDescent="0.3">
      <c r="A45" s="131">
        <v>6.2</v>
      </c>
      <c r="B45" s="167" t="s">
        <v>494</v>
      </c>
      <c r="C45" s="165" t="s">
        <v>287</v>
      </c>
      <c r="D45" s="169" t="s">
        <v>287</v>
      </c>
    </row>
    <row r="46" spans="1:4" x14ac:dyDescent="0.3">
      <c r="A46" s="131">
        <v>6.2</v>
      </c>
      <c r="B46" s="167" t="s">
        <v>495</v>
      </c>
      <c r="C46" s="165" t="s">
        <v>287</v>
      </c>
      <c r="D46" s="169" t="s">
        <v>287</v>
      </c>
    </row>
    <row r="47" spans="1:4" x14ac:dyDescent="0.3">
      <c r="A47" s="131">
        <v>6.2</v>
      </c>
      <c r="B47" s="167" t="s">
        <v>496</v>
      </c>
      <c r="C47" s="165" t="s">
        <v>287</v>
      </c>
      <c r="D47" s="169" t="s">
        <v>287</v>
      </c>
    </row>
    <row r="48" spans="1:4" x14ac:dyDescent="0.3">
      <c r="A48" s="131">
        <v>6.2</v>
      </c>
      <c r="B48" s="167" t="s">
        <v>497</v>
      </c>
      <c r="C48" s="165" t="s">
        <v>287</v>
      </c>
      <c r="D48" s="169" t="s">
        <v>287</v>
      </c>
    </row>
    <row r="49" spans="1:5" x14ac:dyDescent="0.3">
      <c r="A49" s="131">
        <v>6.2</v>
      </c>
      <c r="B49" s="167" t="s">
        <v>498</v>
      </c>
      <c r="C49" s="165" t="s">
        <v>287</v>
      </c>
      <c r="D49" s="169" t="s">
        <v>287</v>
      </c>
    </row>
    <row r="50" spans="1:5" x14ac:dyDescent="0.3">
      <c r="A50" s="131">
        <v>6.2</v>
      </c>
      <c r="B50" s="167" t="s">
        <v>499</v>
      </c>
      <c r="C50" s="165" t="s">
        <v>287</v>
      </c>
      <c r="D50" s="169" t="s">
        <v>287</v>
      </c>
    </row>
    <row r="51" spans="1:5" x14ac:dyDescent="0.3">
      <c r="A51" s="131">
        <v>6.2</v>
      </c>
      <c r="B51" s="167" t="s">
        <v>500</v>
      </c>
      <c r="C51" s="165" t="s">
        <v>287</v>
      </c>
      <c r="D51" s="169" t="s">
        <v>287</v>
      </c>
    </row>
    <row r="52" spans="1:5" x14ac:dyDescent="0.3">
      <c r="A52" s="131">
        <v>6.2</v>
      </c>
      <c r="B52" s="167" t="s">
        <v>501</v>
      </c>
      <c r="C52" s="165" t="s">
        <v>287</v>
      </c>
      <c r="D52" s="169" t="s">
        <v>287</v>
      </c>
    </row>
    <row r="53" spans="1:5" x14ac:dyDescent="0.3">
      <c r="A53" s="131">
        <v>6.2</v>
      </c>
      <c r="B53" s="167" t="s">
        <v>502</v>
      </c>
      <c r="C53" s="165" t="s">
        <v>287</v>
      </c>
      <c r="D53" s="169" t="s">
        <v>287</v>
      </c>
    </row>
    <row r="54" spans="1:5" x14ac:dyDescent="0.3">
      <c r="A54" s="131">
        <v>6.2</v>
      </c>
      <c r="B54" s="167" t="s">
        <v>503</v>
      </c>
      <c r="C54" s="165" t="s">
        <v>287</v>
      </c>
      <c r="D54" s="169" t="s">
        <v>287</v>
      </c>
    </row>
    <row r="55" spans="1:5" x14ac:dyDescent="0.3">
      <c r="A55" s="131">
        <v>6.2</v>
      </c>
      <c r="B55" s="167" t="s">
        <v>504</v>
      </c>
      <c r="C55" s="165" t="s">
        <v>287</v>
      </c>
      <c r="D55" s="169" t="s">
        <v>287</v>
      </c>
    </row>
    <row r="56" spans="1:5" x14ac:dyDescent="0.3">
      <c r="A56" s="131">
        <v>6.2</v>
      </c>
      <c r="B56" s="167" t="s">
        <v>505</v>
      </c>
      <c r="C56" s="165" t="s">
        <v>287</v>
      </c>
      <c r="D56" s="169" t="s">
        <v>287</v>
      </c>
    </row>
    <row r="57" spans="1:5" x14ac:dyDescent="0.3">
      <c r="A57" s="131">
        <v>6.2</v>
      </c>
      <c r="B57" s="167" t="s">
        <v>506</v>
      </c>
      <c r="C57" s="165" t="s">
        <v>287</v>
      </c>
      <c r="D57" s="169" t="s">
        <v>287</v>
      </c>
    </row>
    <row r="58" spans="1:5" x14ac:dyDescent="0.3">
      <c r="A58" s="131">
        <v>6.2</v>
      </c>
      <c r="B58" s="167" t="s">
        <v>507</v>
      </c>
      <c r="C58" s="165" t="s">
        <v>287</v>
      </c>
      <c r="D58" s="169" t="s">
        <v>287</v>
      </c>
    </row>
    <row r="59" spans="1:5" x14ac:dyDescent="0.3">
      <c r="A59" s="131">
        <v>6.2</v>
      </c>
      <c r="B59" s="167" t="s">
        <v>508</v>
      </c>
      <c r="C59" s="165" t="s">
        <v>287</v>
      </c>
      <c r="D59" s="169" t="s">
        <v>287</v>
      </c>
    </row>
    <row r="60" spans="1:5" x14ac:dyDescent="0.3">
      <c r="A60" s="131">
        <v>6.3</v>
      </c>
      <c r="B60" s="167" t="s">
        <v>372</v>
      </c>
      <c r="C60" s="165" t="s">
        <v>287</v>
      </c>
      <c r="D60" s="169" t="s">
        <v>287</v>
      </c>
    </row>
    <row r="61" spans="1:5" ht="100.8" x14ac:dyDescent="0.3">
      <c r="A61" s="131">
        <v>6.4</v>
      </c>
      <c r="B61" s="167" t="s">
        <v>373</v>
      </c>
      <c r="C61" s="165" t="s">
        <v>287</v>
      </c>
      <c r="D61" s="169" t="s">
        <v>710</v>
      </c>
      <c r="E61" s="172"/>
    </row>
    <row r="62" spans="1:5" ht="28.8" x14ac:dyDescent="0.3">
      <c r="A62" s="131">
        <v>6.4</v>
      </c>
      <c r="B62" s="167" t="s">
        <v>374</v>
      </c>
      <c r="C62" s="165" t="s">
        <v>287</v>
      </c>
      <c r="D62" s="173" t="s">
        <v>711</v>
      </c>
      <c r="E62" s="170"/>
    </row>
    <row r="63" spans="1:5" ht="100.8" x14ac:dyDescent="0.3">
      <c r="A63" s="131">
        <v>6.4</v>
      </c>
      <c r="B63" s="167" t="s">
        <v>375</v>
      </c>
      <c r="C63" s="165" t="s">
        <v>287</v>
      </c>
      <c r="D63" s="169" t="s">
        <v>710</v>
      </c>
      <c r="E63" s="172"/>
    </row>
    <row r="64" spans="1:5" ht="28.8" x14ac:dyDescent="0.3">
      <c r="A64" s="131">
        <v>6.4</v>
      </c>
      <c r="B64" s="167" t="s">
        <v>376</v>
      </c>
      <c r="C64" s="165" t="s">
        <v>287</v>
      </c>
      <c r="D64" s="173" t="s">
        <v>711</v>
      </c>
      <c r="E64" s="172"/>
    </row>
    <row r="65" spans="1:5" ht="28.8" x14ac:dyDescent="0.3">
      <c r="A65" s="131">
        <v>6.4</v>
      </c>
      <c r="B65" s="167" t="s">
        <v>377</v>
      </c>
      <c r="C65" s="165" t="s">
        <v>287</v>
      </c>
      <c r="D65" s="171" t="s">
        <v>712</v>
      </c>
      <c r="E65" s="172"/>
    </row>
    <row r="66" spans="1:5" x14ac:dyDescent="0.3">
      <c r="A66" s="131">
        <v>6.4</v>
      </c>
      <c r="B66" s="167" t="s">
        <v>378</v>
      </c>
      <c r="C66" s="165" t="s">
        <v>287</v>
      </c>
      <c r="D66" s="171" t="s">
        <v>287</v>
      </c>
      <c r="E66" s="170"/>
    </row>
    <row r="67" spans="1:5" ht="144" x14ac:dyDescent="0.3">
      <c r="A67" s="131">
        <v>6.4</v>
      </c>
      <c r="B67" s="167" t="s">
        <v>379</v>
      </c>
      <c r="C67" s="165" t="s">
        <v>287</v>
      </c>
      <c r="D67" s="174" t="s">
        <v>713</v>
      </c>
      <c r="E67" s="172"/>
    </row>
    <row r="68" spans="1:5" ht="28.8" x14ac:dyDescent="0.3">
      <c r="A68" s="131">
        <v>6.4</v>
      </c>
      <c r="B68" s="167" t="s">
        <v>380</v>
      </c>
      <c r="C68" s="165" t="s">
        <v>287</v>
      </c>
      <c r="D68" s="173" t="s">
        <v>711</v>
      </c>
      <c r="E68" s="170"/>
    </row>
    <row r="69" spans="1:5" ht="28.8" x14ac:dyDescent="0.3">
      <c r="A69" s="131">
        <v>6.4</v>
      </c>
      <c r="B69" s="167" t="s">
        <v>381</v>
      </c>
      <c r="C69" s="165" t="s">
        <v>287</v>
      </c>
      <c r="D69" s="174" t="s">
        <v>714</v>
      </c>
      <c r="E69" s="172"/>
    </row>
    <row r="70" spans="1:5" ht="28.8" x14ac:dyDescent="0.3">
      <c r="A70" s="131">
        <v>6.4</v>
      </c>
      <c r="B70" s="167" t="s">
        <v>382</v>
      </c>
      <c r="C70" s="165" t="s">
        <v>287</v>
      </c>
      <c r="D70" s="290" t="s">
        <v>711</v>
      </c>
      <c r="E70" s="170"/>
    </row>
    <row r="71" spans="1:5" ht="28.8" x14ac:dyDescent="0.3">
      <c r="A71" s="131">
        <v>6.4</v>
      </c>
      <c r="B71" s="167" t="s">
        <v>383</v>
      </c>
      <c r="C71" s="165" t="s">
        <v>287</v>
      </c>
      <c r="D71" s="171" t="s">
        <v>715</v>
      </c>
      <c r="E71" s="172"/>
    </row>
    <row r="72" spans="1:5" x14ac:dyDescent="0.3">
      <c r="A72" s="131">
        <v>6.4</v>
      </c>
      <c r="B72" s="167" t="s">
        <v>384</v>
      </c>
      <c r="C72" s="165" t="s">
        <v>287</v>
      </c>
      <c r="D72" s="171" t="s">
        <v>287</v>
      </c>
      <c r="E72" s="170"/>
    </row>
    <row r="73" spans="1:5" x14ac:dyDescent="0.3">
      <c r="A73" s="131">
        <v>6.4</v>
      </c>
      <c r="B73" s="167" t="s">
        <v>385</v>
      </c>
      <c r="C73" s="165" t="s">
        <v>287</v>
      </c>
      <c r="D73" s="171" t="s">
        <v>287</v>
      </c>
      <c r="E73" s="170"/>
    </row>
    <row r="74" spans="1:5" x14ac:dyDescent="0.3">
      <c r="A74" s="131">
        <v>6.4</v>
      </c>
      <c r="B74" s="167" t="s">
        <v>386</v>
      </c>
      <c r="C74" s="165" t="s">
        <v>287</v>
      </c>
      <c r="D74" s="171" t="s">
        <v>287</v>
      </c>
      <c r="E74" s="170"/>
    </row>
    <row r="75" spans="1:5" x14ac:dyDescent="0.3">
      <c r="A75" s="131">
        <v>6.4</v>
      </c>
      <c r="B75" s="167" t="s">
        <v>387</v>
      </c>
      <c r="C75" s="165" t="s">
        <v>287</v>
      </c>
      <c r="D75" s="171" t="s">
        <v>287</v>
      </c>
      <c r="E75" s="170"/>
    </row>
    <row r="76" spans="1:5" x14ac:dyDescent="0.3">
      <c r="A76" s="131">
        <v>6.5</v>
      </c>
      <c r="B76" s="167" t="s">
        <v>388</v>
      </c>
      <c r="C76" s="165" t="s">
        <v>287</v>
      </c>
      <c r="D76" s="171" t="s">
        <v>287</v>
      </c>
      <c r="E76" s="170"/>
    </row>
    <row r="77" spans="1:5" x14ac:dyDescent="0.3">
      <c r="A77" s="131">
        <v>6.5</v>
      </c>
      <c r="B77" s="167" t="s">
        <v>389</v>
      </c>
      <c r="C77" s="165" t="s">
        <v>287</v>
      </c>
      <c r="D77" s="171" t="s">
        <v>287</v>
      </c>
      <c r="E77" s="170"/>
    </row>
    <row r="78" spans="1:5" x14ac:dyDescent="0.3">
      <c r="A78" s="131">
        <v>6.5</v>
      </c>
      <c r="B78" s="167" t="s">
        <v>390</v>
      </c>
      <c r="C78" s="165" t="s">
        <v>287</v>
      </c>
      <c r="D78" s="171" t="s">
        <v>287</v>
      </c>
      <c r="E78" s="170"/>
    </row>
    <row r="79" spans="1:5" x14ac:dyDescent="0.3">
      <c r="A79" s="131">
        <v>6.5</v>
      </c>
      <c r="B79" s="167" t="s">
        <v>391</v>
      </c>
      <c r="C79" s="165" t="s">
        <v>287</v>
      </c>
      <c r="D79" s="171" t="s">
        <v>287</v>
      </c>
      <c r="E79" s="170"/>
    </row>
    <row r="80" spans="1:5" x14ac:dyDescent="0.3">
      <c r="A80" s="131">
        <v>6.5</v>
      </c>
      <c r="B80" s="167" t="s">
        <v>392</v>
      </c>
      <c r="C80" s="165" t="s">
        <v>287</v>
      </c>
      <c r="D80" s="171" t="s">
        <v>287</v>
      </c>
      <c r="E80" s="170"/>
    </row>
    <row r="81" spans="1:5" x14ac:dyDescent="0.3">
      <c r="A81" s="131">
        <v>6.5</v>
      </c>
      <c r="B81" s="167" t="s">
        <v>393</v>
      </c>
      <c r="C81" s="165" t="s">
        <v>287</v>
      </c>
      <c r="D81" s="171" t="s">
        <v>287</v>
      </c>
      <c r="E81" s="170"/>
    </row>
    <row r="82" spans="1:5" x14ac:dyDescent="0.3">
      <c r="A82" s="131">
        <v>6.5</v>
      </c>
      <c r="B82" s="167" t="s">
        <v>394</v>
      </c>
      <c r="C82" s="165" t="s">
        <v>287</v>
      </c>
      <c r="D82" s="171" t="s">
        <v>287</v>
      </c>
      <c r="E82" s="170"/>
    </row>
    <row r="83" spans="1:5" x14ac:dyDescent="0.3">
      <c r="A83" s="131">
        <v>6.6</v>
      </c>
      <c r="B83" s="167" t="s">
        <v>395</v>
      </c>
      <c r="C83" s="165" t="s">
        <v>287</v>
      </c>
      <c r="D83" s="171" t="s">
        <v>287</v>
      </c>
      <c r="E83" s="170"/>
    </row>
    <row r="84" spans="1:5" x14ac:dyDescent="0.3">
      <c r="A84" s="131">
        <v>6.7</v>
      </c>
      <c r="B84" s="167" t="s">
        <v>396</v>
      </c>
      <c r="C84" s="165" t="s">
        <v>287</v>
      </c>
      <c r="D84" s="171" t="s">
        <v>287</v>
      </c>
      <c r="E84" s="170"/>
    </row>
    <row r="85" spans="1:5" x14ac:dyDescent="0.3">
      <c r="A85" s="131">
        <v>6.8</v>
      </c>
      <c r="B85" s="167" t="s">
        <v>397</v>
      </c>
      <c r="C85" s="165" t="s">
        <v>287</v>
      </c>
      <c r="D85" s="171" t="s">
        <v>287</v>
      </c>
      <c r="E85" s="170"/>
    </row>
    <row r="86" spans="1:5" x14ac:dyDescent="0.3">
      <c r="A86" s="131">
        <v>7.1</v>
      </c>
      <c r="B86" s="167" t="s">
        <v>398</v>
      </c>
      <c r="C86" s="165" t="s">
        <v>287</v>
      </c>
      <c r="D86" s="171" t="s">
        <v>287</v>
      </c>
      <c r="E86" s="170"/>
    </row>
    <row r="87" spans="1:5" x14ac:dyDescent="0.3">
      <c r="A87" s="131">
        <v>7.1</v>
      </c>
      <c r="B87" s="167" t="s">
        <v>509</v>
      </c>
      <c r="C87" s="165" t="s">
        <v>287</v>
      </c>
      <c r="D87" s="171" t="s">
        <v>287</v>
      </c>
      <c r="E87" s="170"/>
    </row>
    <row r="88" spans="1:5" x14ac:dyDescent="0.3">
      <c r="A88" s="131">
        <v>7.1</v>
      </c>
      <c r="B88" s="167" t="s">
        <v>510</v>
      </c>
      <c r="C88" s="165" t="s">
        <v>287</v>
      </c>
      <c r="D88" s="171" t="s">
        <v>287</v>
      </c>
      <c r="E88" s="170"/>
    </row>
    <row r="89" spans="1:5" x14ac:dyDescent="0.3">
      <c r="A89" s="131">
        <v>7.1</v>
      </c>
      <c r="B89" s="167" t="s">
        <v>511</v>
      </c>
      <c r="C89" s="165" t="s">
        <v>287</v>
      </c>
      <c r="D89" s="171" t="s">
        <v>287</v>
      </c>
      <c r="E89" s="170"/>
    </row>
    <row r="90" spans="1:5" x14ac:dyDescent="0.3">
      <c r="A90" s="131">
        <v>7.1</v>
      </c>
      <c r="B90" s="167" t="s">
        <v>512</v>
      </c>
      <c r="C90" s="165" t="s">
        <v>287</v>
      </c>
      <c r="D90" s="171" t="s">
        <v>287</v>
      </c>
      <c r="E90" s="170"/>
    </row>
    <row r="91" spans="1:5" x14ac:dyDescent="0.3">
      <c r="A91" s="131">
        <v>7.1</v>
      </c>
      <c r="B91" s="167" t="s">
        <v>513</v>
      </c>
      <c r="C91" s="165" t="s">
        <v>287</v>
      </c>
      <c r="D91" s="171" t="s">
        <v>287</v>
      </c>
      <c r="E91" s="170"/>
    </row>
    <row r="92" spans="1:5" x14ac:dyDescent="0.3">
      <c r="A92" s="131">
        <v>7.1</v>
      </c>
      <c r="B92" s="167" t="s">
        <v>514</v>
      </c>
      <c r="C92" s="165" t="s">
        <v>287</v>
      </c>
      <c r="D92" s="171" t="s">
        <v>287</v>
      </c>
      <c r="E92" s="170"/>
    </row>
    <row r="93" spans="1:5" x14ac:dyDescent="0.3">
      <c r="A93" s="131">
        <v>7.1</v>
      </c>
      <c r="B93" s="167" t="s">
        <v>515</v>
      </c>
      <c r="C93" s="165" t="s">
        <v>287</v>
      </c>
      <c r="D93" s="171" t="s">
        <v>287</v>
      </c>
      <c r="E93" s="170"/>
    </row>
    <row r="94" spans="1:5" x14ac:dyDescent="0.3">
      <c r="A94" s="131">
        <v>7.1</v>
      </c>
      <c r="B94" s="167" t="s">
        <v>516</v>
      </c>
      <c r="C94" s="165" t="s">
        <v>287</v>
      </c>
      <c r="D94" s="171" t="s">
        <v>287</v>
      </c>
      <c r="E94" s="170"/>
    </row>
    <row r="95" spans="1:5" x14ac:dyDescent="0.3">
      <c r="A95" s="131">
        <v>7.1</v>
      </c>
      <c r="B95" s="167" t="s">
        <v>399</v>
      </c>
      <c r="C95" s="165" t="s">
        <v>287</v>
      </c>
      <c r="D95" s="171" t="s">
        <v>287</v>
      </c>
      <c r="E95" s="170"/>
    </row>
    <row r="96" spans="1:5" x14ac:dyDescent="0.3">
      <c r="A96" s="131">
        <v>7.1</v>
      </c>
      <c r="B96" s="167" t="s">
        <v>400</v>
      </c>
      <c r="C96" s="165" t="s">
        <v>287</v>
      </c>
      <c r="D96" s="171" t="s">
        <v>287</v>
      </c>
      <c r="E96" s="170"/>
    </row>
    <row r="97" spans="1:5" x14ac:dyDescent="0.3">
      <c r="A97" s="131">
        <v>7.2</v>
      </c>
      <c r="B97" s="167" t="s">
        <v>401</v>
      </c>
      <c r="C97" s="165" t="s">
        <v>287</v>
      </c>
      <c r="D97" s="171" t="s">
        <v>287</v>
      </c>
      <c r="E97" s="170"/>
    </row>
    <row r="98" spans="1:5" x14ac:dyDescent="0.3">
      <c r="A98" s="131">
        <v>7.3</v>
      </c>
      <c r="B98" s="167" t="s">
        <v>517</v>
      </c>
      <c r="C98" s="165" t="s">
        <v>287</v>
      </c>
      <c r="D98" s="171" t="s">
        <v>287</v>
      </c>
      <c r="E98" s="170"/>
    </row>
    <row r="99" spans="1:5" x14ac:dyDescent="0.3">
      <c r="A99" s="131">
        <v>7.3</v>
      </c>
      <c r="B99" s="167" t="s">
        <v>402</v>
      </c>
      <c r="C99" s="165" t="s">
        <v>287</v>
      </c>
      <c r="D99" s="171" t="s">
        <v>287</v>
      </c>
      <c r="E99" s="170"/>
    </row>
    <row r="100" spans="1:5" x14ac:dyDescent="0.3">
      <c r="A100" s="131">
        <v>7.3</v>
      </c>
      <c r="B100" s="167" t="s">
        <v>520</v>
      </c>
      <c r="C100" s="165" t="s">
        <v>287</v>
      </c>
      <c r="D100" s="171" t="s">
        <v>287</v>
      </c>
      <c r="E100" s="170"/>
    </row>
    <row r="101" spans="1:5" x14ac:dyDescent="0.3">
      <c r="A101" s="131">
        <v>7.3</v>
      </c>
      <c r="B101" s="167" t="s">
        <v>518</v>
      </c>
      <c r="C101" s="165" t="s">
        <v>287</v>
      </c>
      <c r="D101" s="171" t="s">
        <v>287</v>
      </c>
      <c r="E101" s="170"/>
    </row>
    <row r="102" spans="1:5" x14ac:dyDescent="0.3">
      <c r="A102" s="131">
        <v>7.3</v>
      </c>
      <c r="B102" s="167" t="s">
        <v>519</v>
      </c>
      <c r="C102" s="165" t="s">
        <v>287</v>
      </c>
      <c r="D102" s="171" t="s">
        <v>287</v>
      </c>
      <c r="E102" s="170"/>
    </row>
    <row r="103" spans="1:5" x14ac:dyDescent="0.3">
      <c r="A103" s="131">
        <v>7.3</v>
      </c>
      <c r="B103" s="167" t="s">
        <v>522</v>
      </c>
      <c r="C103" s="165" t="s">
        <v>287</v>
      </c>
      <c r="D103" s="171" t="s">
        <v>287</v>
      </c>
      <c r="E103" s="170"/>
    </row>
    <row r="104" spans="1:5" x14ac:dyDescent="0.3">
      <c r="A104" s="131">
        <v>7.3</v>
      </c>
      <c r="B104" s="167" t="s">
        <v>521</v>
      </c>
      <c r="C104" s="165" t="s">
        <v>287</v>
      </c>
      <c r="D104" s="171" t="s">
        <v>287</v>
      </c>
      <c r="E104" s="170"/>
    </row>
    <row r="105" spans="1:5" x14ac:dyDescent="0.3">
      <c r="A105" s="131">
        <v>12.1</v>
      </c>
      <c r="B105" s="167" t="s">
        <v>403</v>
      </c>
      <c r="C105" s="165" t="s">
        <v>287</v>
      </c>
      <c r="D105" s="171" t="s">
        <v>287</v>
      </c>
      <c r="E105" s="170"/>
    </row>
    <row r="106" spans="1:5" x14ac:dyDescent="0.3">
      <c r="A106" s="131">
        <v>12.1</v>
      </c>
      <c r="B106" s="167" t="s">
        <v>404</v>
      </c>
      <c r="C106" s="165" t="s">
        <v>287</v>
      </c>
      <c r="D106" s="171" t="s">
        <v>287</v>
      </c>
      <c r="E106" s="170"/>
    </row>
    <row r="107" spans="1:5" x14ac:dyDescent="0.3">
      <c r="A107" s="131">
        <v>12.1</v>
      </c>
      <c r="B107" s="167" t="s">
        <v>405</v>
      </c>
      <c r="C107" s="165" t="s">
        <v>287</v>
      </c>
      <c r="D107" s="171" t="s">
        <v>287</v>
      </c>
      <c r="E107" s="170"/>
    </row>
    <row r="108" spans="1:5" x14ac:dyDescent="0.3">
      <c r="A108" s="131">
        <v>12.2</v>
      </c>
      <c r="B108" s="167" t="s">
        <v>406</v>
      </c>
      <c r="C108" s="165" t="s">
        <v>287</v>
      </c>
      <c r="D108" s="171" t="s">
        <v>287</v>
      </c>
      <c r="E108" s="170"/>
    </row>
    <row r="109" spans="1:5" x14ac:dyDescent="0.3">
      <c r="A109" s="131">
        <v>12.2</v>
      </c>
      <c r="B109" s="167" t="s">
        <v>407</v>
      </c>
      <c r="C109" s="165" t="s">
        <v>287</v>
      </c>
      <c r="D109" s="171" t="s">
        <v>287</v>
      </c>
      <c r="E109" s="170"/>
    </row>
    <row r="110" spans="1:5" x14ac:dyDescent="0.3">
      <c r="A110" s="131">
        <v>12.2</v>
      </c>
      <c r="B110" s="167" t="s">
        <v>408</v>
      </c>
      <c r="C110" s="165" t="s">
        <v>287</v>
      </c>
      <c r="D110" s="171" t="s">
        <v>287</v>
      </c>
      <c r="E110" s="170"/>
    </row>
    <row r="111" spans="1:5" x14ac:dyDescent="0.3">
      <c r="A111" s="131">
        <v>13.1</v>
      </c>
      <c r="B111" s="167" t="s">
        <v>409</v>
      </c>
      <c r="C111" s="165" t="s">
        <v>287</v>
      </c>
      <c r="D111" s="171" t="s">
        <v>287</v>
      </c>
      <c r="E111" s="170"/>
    </row>
    <row r="112" spans="1:5" x14ac:dyDescent="0.3">
      <c r="A112" s="131">
        <v>13.1</v>
      </c>
      <c r="B112" s="167" t="s">
        <v>410</v>
      </c>
      <c r="C112" s="165" t="s">
        <v>287</v>
      </c>
      <c r="D112" s="171" t="s">
        <v>287</v>
      </c>
      <c r="E112" s="170"/>
    </row>
    <row r="113" spans="1:5" x14ac:dyDescent="0.3">
      <c r="A113" s="131">
        <v>13.1</v>
      </c>
      <c r="B113" s="167" t="s">
        <v>411</v>
      </c>
      <c r="C113" s="165" t="s">
        <v>287</v>
      </c>
      <c r="D113" s="171" t="s">
        <v>287</v>
      </c>
      <c r="E113" s="170"/>
    </row>
    <row r="114" spans="1:5" x14ac:dyDescent="0.3">
      <c r="A114" s="131">
        <v>13.1</v>
      </c>
      <c r="B114" s="167" t="s">
        <v>412</v>
      </c>
      <c r="C114" s="165" t="s">
        <v>287</v>
      </c>
      <c r="D114" s="171" t="s">
        <v>287</v>
      </c>
      <c r="E114" s="170"/>
    </row>
    <row r="115" spans="1:5" x14ac:dyDescent="0.3">
      <c r="A115" s="131">
        <v>13.1</v>
      </c>
      <c r="B115" s="167" t="s">
        <v>413</v>
      </c>
      <c r="C115" s="165" t="s">
        <v>287</v>
      </c>
      <c r="D115" s="171" t="s">
        <v>287</v>
      </c>
      <c r="E115" s="170"/>
    </row>
    <row r="116" spans="1:5" x14ac:dyDescent="0.3">
      <c r="A116" s="131">
        <v>14.1</v>
      </c>
      <c r="B116" s="167" t="s">
        <v>414</v>
      </c>
      <c r="C116" s="165" t="s">
        <v>287</v>
      </c>
      <c r="D116" s="171" t="s">
        <v>287</v>
      </c>
      <c r="E116" s="170"/>
    </row>
    <row r="117" spans="1:5" x14ac:dyDescent="0.3">
      <c r="A117" s="131">
        <v>14.1</v>
      </c>
      <c r="B117" s="167" t="s">
        <v>415</v>
      </c>
      <c r="C117" s="165" t="s">
        <v>287</v>
      </c>
      <c r="D117" s="171" t="s">
        <v>287</v>
      </c>
      <c r="E117" s="170"/>
    </row>
    <row r="118" spans="1:5" x14ac:dyDescent="0.3">
      <c r="A118" s="131">
        <v>14.1</v>
      </c>
      <c r="B118" s="167" t="s">
        <v>416</v>
      </c>
      <c r="C118" s="165" t="s">
        <v>287</v>
      </c>
      <c r="D118" s="171" t="s">
        <v>287</v>
      </c>
      <c r="E118" s="170"/>
    </row>
    <row r="119" spans="1:5" x14ac:dyDescent="0.3">
      <c r="A119" s="131">
        <v>14.1</v>
      </c>
      <c r="B119" s="167" t="s">
        <v>417</v>
      </c>
      <c r="C119" s="165" t="s">
        <v>287</v>
      </c>
      <c r="D119" s="171" t="s">
        <v>287</v>
      </c>
      <c r="E119" s="170"/>
    </row>
    <row r="120" spans="1:5" x14ac:dyDescent="0.3">
      <c r="A120" s="131">
        <v>15.1</v>
      </c>
      <c r="B120" s="167" t="s">
        <v>418</v>
      </c>
      <c r="C120" s="165" t="s">
        <v>287</v>
      </c>
      <c r="D120" s="171" t="s">
        <v>287</v>
      </c>
      <c r="E120" s="170"/>
    </row>
    <row r="121" spans="1:5" x14ac:dyDescent="0.3">
      <c r="A121" s="131">
        <v>15.1</v>
      </c>
      <c r="B121" s="167" t="s">
        <v>419</v>
      </c>
      <c r="C121" s="165" t="s">
        <v>287</v>
      </c>
      <c r="D121" s="171" t="s">
        <v>287</v>
      </c>
      <c r="E121" s="170"/>
    </row>
    <row r="122" spans="1:5" x14ac:dyDescent="0.3">
      <c r="A122" s="131">
        <v>15.2</v>
      </c>
      <c r="B122" s="167" t="s">
        <v>420</v>
      </c>
      <c r="C122" s="165" t="s">
        <v>287</v>
      </c>
      <c r="D122" s="171" t="s">
        <v>287</v>
      </c>
      <c r="E122" s="170"/>
    </row>
    <row r="123" spans="1:5" x14ac:dyDescent="0.3">
      <c r="A123" s="131">
        <v>15.2</v>
      </c>
      <c r="B123" s="167" t="s">
        <v>421</v>
      </c>
      <c r="C123" s="165" t="s">
        <v>287</v>
      </c>
      <c r="D123" s="169" t="s">
        <v>287</v>
      </c>
      <c r="E123" s="170"/>
    </row>
    <row r="124" spans="1:5" x14ac:dyDescent="0.3">
      <c r="A124" s="131">
        <v>15.2</v>
      </c>
      <c r="B124" s="167" t="s">
        <v>422</v>
      </c>
      <c r="C124" s="165" t="s">
        <v>287</v>
      </c>
      <c r="D124" s="169" t="s">
        <v>287</v>
      </c>
      <c r="E124" s="170"/>
    </row>
    <row r="125" spans="1:5" x14ac:dyDescent="0.3">
      <c r="A125" s="131">
        <v>15.2</v>
      </c>
      <c r="B125" s="167" t="s">
        <v>423</v>
      </c>
      <c r="C125" s="165" t="s">
        <v>287</v>
      </c>
      <c r="D125" s="169" t="s">
        <v>287</v>
      </c>
      <c r="E125" s="170"/>
    </row>
    <row r="126" spans="1:5" x14ac:dyDescent="0.3">
      <c r="A126" s="131">
        <v>15.2</v>
      </c>
      <c r="B126" s="167" t="s">
        <v>424</v>
      </c>
      <c r="C126" s="165" t="s">
        <v>287</v>
      </c>
      <c r="D126" s="169" t="s">
        <v>287</v>
      </c>
      <c r="E126" s="170"/>
    </row>
    <row r="127" spans="1:5" x14ac:dyDescent="0.3">
      <c r="A127" s="131">
        <v>15.2</v>
      </c>
      <c r="B127" s="167" t="s">
        <v>425</v>
      </c>
      <c r="C127" s="165" t="s">
        <v>287</v>
      </c>
      <c r="D127" s="169" t="s">
        <v>287</v>
      </c>
      <c r="E127" s="170"/>
    </row>
    <row r="128" spans="1:5" x14ac:dyDescent="0.3">
      <c r="A128" s="131">
        <v>15.2</v>
      </c>
      <c r="B128" s="167" t="s">
        <v>426</v>
      </c>
      <c r="C128" s="165" t="s">
        <v>287</v>
      </c>
      <c r="D128" s="169" t="s">
        <v>287</v>
      </c>
      <c r="E128" s="170"/>
    </row>
    <row r="129" spans="1:5" x14ac:dyDescent="0.3">
      <c r="A129" s="131">
        <v>15.3</v>
      </c>
      <c r="B129" s="167" t="s">
        <v>427</v>
      </c>
      <c r="C129" s="165" t="s">
        <v>287</v>
      </c>
      <c r="D129" s="169" t="s">
        <v>287</v>
      </c>
      <c r="E129" s="170"/>
    </row>
    <row r="130" spans="1:5" x14ac:dyDescent="0.3">
      <c r="A130" s="131">
        <v>15.3</v>
      </c>
      <c r="B130" s="167" t="s">
        <v>428</v>
      </c>
      <c r="C130" s="165" t="s">
        <v>287</v>
      </c>
      <c r="D130" s="169" t="s">
        <v>287</v>
      </c>
      <c r="E130" s="170"/>
    </row>
    <row r="131" spans="1:5" x14ac:dyDescent="0.3">
      <c r="A131" s="131">
        <v>16.100000000000001</v>
      </c>
      <c r="B131" s="167" t="s">
        <v>429</v>
      </c>
      <c r="C131" s="165" t="s">
        <v>287</v>
      </c>
      <c r="D131" s="169" t="s">
        <v>287</v>
      </c>
      <c r="E131" s="170"/>
    </row>
    <row r="132" spans="1:5" x14ac:dyDescent="0.3">
      <c r="A132" s="131">
        <v>16.100000000000001</v>
      </c>
      <c r="B132" s="167" t="s">
        <v>430</v>
      </c>
      <c r="C132" s="165" t="s">
        <v>287</v>
      </c>
      <c r="D132" s="169" t="s">
        <v>287</v>
      </c>
      <c r="E132" s="170"/>
    </row>
    <row r="133" spans="1:5" x14ac:dyDescent="0.3">
      <c r="A133" s="131">
        <v>16.2</v>
      </c>
      <c r="B133" s="167" t="s">
        <v>431</v>
      </c>
      <c r="C133" s="165" t="s">
        <v>287</v>
      </c>
      <c r="D133" s="169" t="s">
        <v>287</v>
      </c>
      <c r="E133" s="170"/>
    </row>
    <row r="134" spans="1:5" x14ac:dyDescent="0.3">
      <c r="A134" s="131">
        <v>16.2</v>
      </c>
      <c r="B134" s="167" t="s">
        <v>432</v>
      </c>
      <c r="C134" s="165" t="s">
        <v>287</v>
      </c>
      <c r="D134" s="169" t="s">
        <v>287</v>
      </c>
      <c r="E134" s="170"/>
    </row>
    <row r="135" spans="1:5" x14ac:dyDescent="0.3">
      <c r="A135" s="131">
        <v>16.2</v>
      </c>
      <c r="B135" s="167" t="s">
        <v>433</v>
      </c>
      <c r="C135" s="165" t="s">
        <v>287</v>
      </c>
      <c r="D135" s="169" t="s">
        <v>287</v>
      </c>
      <c r="E135" s="170"/>
    </row>
    <row r="136" spans="1:5" x14ac:dyDescent="0.3">
      <c r="A136" s="131">
        <v>16.2</v>
      </c>
      <c r="B136" s="167" t="s">
        <v>434</v>
      </c>
      <c r="C136" s="165" t="s">
        <v>287</v>
      </c>
      <c r="D136" s="169" t="s">
        <v>287</v>
      </c>
      <c r="E136" s="170"/>
    </row>
    <row r="137" spans="1:5" x14ac:dyDescent="0.3">
      <c r="A137" s="131">
        <v>16.2</v>
      </c>
      <c r="B137" s="167" t="s">
        <v>435</v>
      </c>
      <c r="C137" s="165" t="s">
        <v>287</v>
      </c>
      <c r="D137" s="169" t="s">
        <v>287</v>
      </c>
      <c r="E137" s="170"/>
    </row>
    <row r="138" spans="1:5" x14ac:dyDescent="0.3">
      <c r="A138" s="131">
        <v>16.2</v>
      </c>
      <c r="B138" s="167" t="s">
        <v>436</v>
      </c>
      <c r="C138" s="165" t="s">
        <v>287</v>
      </c>
      <c r="D138" s="169" t="s">
        <v>287</v>
      </c>
      <c r="E138" s="170"/>
    </row>
    <row r="139" spans="1:5" x14ac:dyDescent="0.3">
      <c r="A139" s="131">
        <v>16.2</v>
      </c>
      <c r="B139" s="167" t="s">
        <v>437</v>
      </c>
      <c r="C139" s="165" t="s">
        <v>287</v>
      </c>
      <c r="D139" s="169" t="s">
        <v>287</v>
      </c>
      <c r="E139" s="170"/>
    </row>
    <row r="140" spans="1:5" x14ac:dyDescent="0.3">
      <c r="A140" s="131">
        <v>16.2</v>
      </c>
      <c r="B140" s="167" t="s">
        <v>523</v>
      </c>
      <c r="C140" s="165" t="s">
        <v>287</v>
      </c>
      <c r="D140" s="169" t="s">
        <v>287</v>
      </c>
      <c r="E140" s="170"/>
    </row>
    <row r="141" spans="1:5" x14ac:dyDescent="0.3">
      <c r="A141" s="131">
        <v>16.2</v>
      </c>
      <c r="B141" s="167" t="s">
        <v>438</v>
      </c>
      <c r="C141" s="165" t="s">
        <v>287</v>
      </c>
      <c r="D141" s="169" t="s">
        <v>287</v>
      </c>
      <c r="E141" s="170"/>
    </row>
    <row r="142" spans="1:5" x14ac:dyDescent="0.3">
      <c r="A142" s="131">
        <v>16.2</v>
      </c>
      <c r="B142" s="167" t="s">
        <v>439</v>
      </c>
      <c r="C142" s="165" t="s">
        <v>287</v>
      </c>
      <c r="D142" s="169" t="s">
        <v>287</v>
      </c>
      <c r="E142" s="170"/>
    </row>
    <row r="143" spans="1:5" x14ac:dyDescent="0.3">
      <c r="A143" s="131">
        <v>16.2</v>
      </c>
      <c r="B143" s="167" t="s">
        <v>440</v>
      </c>
      <c r="C143" s="165" t="s">
        <v>287</v>
      </c>
      <c r="D143" s="169" t="s">
        <v>287</v>
      </c>
      <c r="E143" s="170"/>
    </row>
    <row r="144" spans="1:5" x14ac:dyDescent="0.3">
      <c r="A144" s="131">
        <v>16.2</v>
      </c>
      <c r="B144" s="167" t="s">
        <v>441</v>
      </c>
      <c r="C144" s="165" t="s">
        <v>287</v>
      </c>
      <c r="D144" s="169" t="s">
        <v>287</v>
      </c>
      <c r="E144" s="170"/>
    </row>
    <row r="145" spans="1:5" x14ac:dyDescent="0.3">
      <c r="A145" s="131">
        <v>16.2</v>
      </c>
      <c r="B145" s="167" t="s">
        <v>442</v>
      </c>
      <c r="C145" s="165" t="s">
        <v>287</v>
      </c>
      <c r="D145" s="169" t="s">
        <v>287</v>
      </c>
      <c r="E145" s="170"/>
    </row>
    <row r="146" spans="1:5" x14ac:dyDescent="0.3">
      <c r="A146" s="131">
        <v>16.2</v>
      </c>
      <c r="B146" s="167" t="s">
        <v>443</v>
      </c>
      <c r="C146" s="165" t="s">
        <v>287</v>
      </c>
      <c r="D146" s="169" t="s">
        <v>287</v>
      </c>
      <c r="E146" s="170"/>
    </row>
    <row r="147" spans="1:5" x14ac:dyDescent="0.3">
      <c r="A147" s="131">
        <v>16.2</v>
      </c>
      <c r="B147" s="167" t="s">
        <v>524</v>
      </c>
      <c r="C147" s="165" t="s">
        <v>287</v>
      </c>
      <c r="D147" s="169" t="s">
        <v>287</v>
      </c>
      <c r="E147" s="170"/>
    </row>
    <row r="148" spans="1:5" x14ac:dyDescent="0.3">
      <c r="A148" s="131">
        <v>16.2</v>
      </c>
      <c r="B148" s="167" t="s">
        <v>444</v>
      </c>
      <c r="C148" s="165" t="s">
        <v>287</v>
      </c>
      <c r="D148" s="169" t="s">
        <v>287</v>
      </c>
      <c r="E148" s="170"/>
    </row>
    <row r="149" spans="1:5" x14ac:dyDescent="0.3">
      <c r="A149" s="131">
        <v>16.2</v>
      </c>
      <c r="B149" s="167" t="s">
        <v>445</v>
      </c>
      <c r="C149" s="165" t="s">
        <v>287</v>
      </c>
      <c r="D149" s="169" t="s">
        <v>287</v>
      </c>
      <c r="E149" s="170"/>
    </row>
    <row r="150" spans="1:5" x14ac:dyDescent="0.3">
      <c r="A150" s="131">
        <v>16.2</v>
      </c>
      <c r="B150" s="167" t="s">
        <v>446</v>
      </c>
      <c r="C150" s="165" t="s">
        <v>287</v>
      </c>
      <c r="D150" s="169" t="s">
        <v>287</v>
      </c>
      <c r="E150" s="170"/>
    </row>
    <row r="151" spans="1:5" x14ac:dyDescent="0.3">
      <c r="A151" s="131">
        <v>16.2</v>
      </c>
      <c r="B151" s="167" t="s">
        <v>447</v>
      </c>
      <c r="C151" s="165" t="s">
        <v>287</v>
      </c>
      <c r="D151" s="169" t="s">
        <v>287</v>
      </c>
      <c r="E151" s="170"/>
    </row>
    <row r="152" spans="1:5" x14ac:dyDescent="0.3">
      <c r="A152" s="131">
        <v>16.2</v>
      </c>
      <c r="B152" s="167" t="s">
        <v>448</v>
      </c>
      <c r="C152" s="165" t="s">
        <v>287</v>
      </c>
      <c r="D152" s="169" t="s">
        <v>287</v>
      </c>
      <c r="E152" s="170"/>
    </row>
    <row r="153" spans="1:5" x14ac:dyDescent="0.3">
      <c r="A153" s="131">
        <v>16.3</v>
      </c>
      <c r="B153" s="167" t="s">
        <v>449</v>
      </c>
      <c r="C153" s="165" t="s">
        <v>287</v>
      </c>
      <c r="D153" s="169" t="s">
        <v>287</v>
      </c>
      <c r="E153" s="170"/>
    </row>
    <row r="154" spans="1:5" x14ac:dyDescent="0.3">
      <c r="A154" s="131">
        <v>16.3</v>
      </c>
      <c r="B154" s="167" t="s">
        <v>450</v>
      </c>
      <c r="C154" s="165" t="s">
        <v>287</v>
      </c>
      <c r="D154" s="169" t="s">
        <v>287</v>
      </c>
      <c r="E154" s="170"/>
    </row>
    <row r="155" spans="1:5" x14ac:dyDescent="0.3">
      <c r="A155" s="131">
        <v>16.3</v>
      </c>
      <c r="B155" s="167" t="s">
        <v>525</v>
      </c>
      <c r="C155" s="165" t="s">
        <v>287</v>
      </c>
      <c r="D155" s="169" t="s">
        <v>287</v>
      </c>
      <c r="E155" s="170"/>
    </row>
    <row r="156" spans="1:5" x14ac:dyDescent="0.3">
      <c r="A156" s="131">
        <v>16.3</v>
      </c>
      <c r="B156" s="167" t="s">
        <v>526</v>
      </c>
      <c r="C156" s="165" t="s">
        <v>287</v>
      </c>
      <c r="D156" s="169" t="s">
        <v>287</v>
      </c>
      <c r="E156" s="170"/>
    </row>
    <row r="157" spans="1:5" x14ac:dyDescent="0.3">
      <c r="A157" s="131">
        <v>17.100000000000001</v>
      </c>
      <c r="B157" s="167" t="s">
        <v>451</v>
      </c>
      <c r="C157" s="165" t="s">
        <v>287</v>
      </c>
      <c r="D157" s="169" t="s">
        <v>287</v>
      </c>
      <c r="E157" s="170"/>
    </row>
    <row r="158" spans="1:5" x14ac:dyDescent="0.3">
      <c r="A158" s="131">
        <v>17.2</v>
      </c>
      <c r="B158" s="167" t="s">
        <v>452</v>
      </c>
      <c r="C158" s="165" t="s">
        <v>287</v>
      </c>
      <c r="D158" s="169" t="s">
        <v>287</v>
      </c>
      <c r="E158" s="170"/>
    </row>
    <row r="159" spans="1:5" x14ac:dyDescent="0.3">
      <c r="A159" s="131">
        <v>17.3</v>
      </c>
      <c r="B159" s="167" t="s">
        <v>527</v>
      </c>
      <c r="C159" s="165" t="s">
        <v>287</v>
      </c>
      <c r="D159" s="169" t="s">
        <v>287</v>
      </c>
      <c r="E159" s="170"/>
    </row>
    <row r="160" spans="1:5" x14ac:dyDescent="0.3">
      <c r="A160" s="131">
        <v>17.399999999999999</v>
      </c>
      <c r="B160" s="167" t="s">
        <v>453</v>
      </c>
      <c r="C160" s="165" t="s">
        <v>287</v>
      </c>
      <c r="D160" s="169" t="s">
        <v>287</v>
      </c>
      <c r="E160" s="170"/>
    </row>
    <row r="161" spans="1:5" x14ac:dyDescent="0.3">
      <c r="A161" s="131">
        <v>18.100000000000001</v>
      </c>
      <c r="B161" s="167" t="s">
        <v>454</v>
      </c>
      <c r="C161" s="165" t="s">
        <v>287</v>
      </c>
      <c r="D161" s="169" t="s">
        <v>287</v>
      </c>
      <c r="E161" s="170"/>
    </row>
    <row r="162" spans="1:5" x14ac:dyDescent="0.3">
      <c r="A162" s="131">
        <v>18.100000000000001</v>
      </c>
      <c r="B162" s="167" t="s">
        <v>455</v>
      </c>
      <c r="C162" s="165" t="s">
        <v>287</v>
      </c>
      <c r="D162" s="169" t="s">
        <v>287</v>
      </c>
      <c r="E162" s="170"/>
    </row>
    <row r="163" spans="1:5" x14ac:dyDescent="0.3">
      <c r="A163" s="131">
        <v>18.100000000000001</v>
      </c>
      <c r="B163" s="167" t="s">
        <v>456</v>
      </c>
      <c r="C163" s="165" t="s">
        <v>287</v>
      </c>
      <c r="D163" s="169" t="s">
        <v>287</v>
      </c>
      <c r="E163" s="170"/>
    </row>
    <row r="164" spans="1:5" x14ac:dyDescent="0.3">
      <c r="A164" s="131">
        <v>18.100000000000001</v>
      </c>
      <c r="B164" s="167" t="s">
        <v>457</v>
      </c>
      <c r="C164" s="165" t="s">
        <v>287</v>
      </c>
      <c r="D164" s="169" t="s">
        <v>287</v>
      </c>
      <c r="E164" s="170"/>
    </row>
    <row r="165" spans="1:5" x14ac:dyDescent="0.3">
      <c r="A165" s="131">
        <v>18.100000000000001</v>
      </c>
      <c r="B165" s="167" t="s">
        <v>458</v>
      </c>
      <c r="C165" s="165" t="s">
        <v>287</v>
      </c>
      <c r="D165" s="169" t="s">
        <v>287</v>
      </c>
      <c r="E165" s="170"/>
    </row>
    <row r="166" spans="1:5" x14ac:dyDescent="0.3">
      <c r="A166" s="131">
        <v>18.100000000000001</v>
      </c>
      <c r="B166" s="167" t="s">
        <v>459</v>
      </c>
      <c r="C166" s="165" t="s">
        <v>287</v>
      </c>
      <c r="D166" s="169" t="s">
        <v>287</v>
      </c>
      <c r="E166" s="170"/>
    </row>
    <row r="167" spans="1:5" x14ac:dyDescent="0.3">
      <c r="A167" s="131">
        <v>18.100000000000001</v>
      </c>
      <c r="B167" s="167" t="s">
        <v>460</v>
      </c>
      <c r="C167" s="165" t="s">
        <v>287</v>
      </c>
      <c r="D167" s="169" t="s">
        <v>287</v>
      </c>
      <c r="E167" s="170"/>
    </row>
    <row r="168" spans="1:5" x14ac:dyDescent="0.3">
      <c r="A168" s="131">
        <v>18.100000000000001</v>
      </c>
      <c r="B168" s="167" t="s">
        <v>461</v>
      </c>
      <c r="C168" s="165" t="s">
        <v>287</v>
      </c>
      <c r="D168" s="169" t="s">
        <v>287</v>
      </c>
      <c r="E168" s="170"/>
    </row>
    <row r="169" spans="1:5" x14ac:dyDescent="0.3">
      <c r="A169" s="131">
        <v>18.100000000000001</v>
      </c>
      <c r="B169" s="167" t="s">
        <v>462</v>
      </c>
      <c r="C169" s="165" t="s">
        <v>287</v>
      </c>
      <c r="D169" s="169" t="s">
        <v>287</v>
      </c>
      <c r="E169" s="170"/>
    </row>
    <row r="170" spans="1:5" x14ac:dyDescent="0.3">
      <c r="A170" s="131">
        <v>18.2</v>
      </c>
      <c r="B170" s="167" t="s">
        <v>528</v>
      </c>
      <c r="C170" s="165" t="s">
        <v>287</v>
      </c>
      <c r="D170" s="169" t="s">
        <v>287</v>
      </c>
      <c r="E170" s="170"/>
    </row>
    <row r="171" spans="1:5" x14ac:dyDescent="0.3">
      <c r="A171" s="131">
        <v>18.2</v>
      </c>
      <c r="B171" s="167" t="s">
        <v>529</v>
      </c>
      <c r="C171" s="165" t="s">
        <v>287</v>
      </c>
      <c r="D171" s="169" t="s">
        <v>287</v>
      </c>
      <c r="E171" s="170"/>
    </row>
    <row r="172" spans="1:5" x14ac:dyDescent="0.3">
      <c r="A172" s="131">
        <v>18.2</v>
      </c>
      <c r="B172" s="167" t="s">
        <v>530</v>
      </c>
      <c r="C172" s="165" t="s">
        <v>287</v>
      </c>
      <c r="D172" s="169" t="s">
        <v>287</v>
      </c>
      <c r="E172" s="170"/>
    </row>
    <row r="173" spans="1:5" x14ac:dyDescent="0.3">
      <c r="A173" s="131">
        <v>18.3</v>
      </c>
      <c r="B173" s="167" t="s">
        <v>531</v>
      </c>
      <c r="C173" s="165" t="s">
        <v>287</v>
      </c>
      <c r="D173" s="169" t="s">
        <v>287</v>
      </c>
      <c r="E173" s="170"/>
    </row>
    <row r="174" spans="1:5" x14ac:dyDescent="0.3">
      <c r="A174" s="131">
        <v>18.3</v>
      </c>
      <c r="B174" s="167" t="s">
        <v>532</v>
      </c>
      <c r="C174" s="165" t="s">
        <v>287</v>
      </c>
      <c r="D174" s="169" t="s">
        <v>287</v>
      </c>
      <c r="E174" s="170"/>
    </row>
    <row r="175" spans="1:5" x14ac:dyDescent="0.3">
      <c r="A175" s="131">
        <v>18.3</v>
      </c>
      <c r="B175" s="167" t="s">
        <v>533</v>
      </c>
      <c r="C175" s="165" t="s">
        <v>287</v>
      </c>
      <c r="D175" s="169" t="s">
        <v>287</v>
      </c>
      <c r="E175" s="170"/>
    </row>
    <row r="176" spans="1:5" x14ac:dyDescent="0.3">
      <c r="A176" s="131">
        <v>18.399999999999999</v>
      </c>
      <c r="B176" s="167" t="s">
        <v>463</v>
      </c>
      <c r="C176" s="165" t="s">
        <v>287</v>
      </c>
      <c r="D176" s="169" t="s">
        <v>287</v>
      </c>
      <c r="E176" s="170"/>
    </row>
    <row r="177" spans="1:5" x14ac:dyDescent="0.3">
      <c r="A177" s="131">
        <v>18.399999999999999</v>
      </c>
      <c r="B177" s="167" t="s">
        <v>464</v>
      </c>
      <c r="C177" s="165" t="s">
        <v>287</v>
      </c>
      <c r="D177" s="169" t="s">
        <v>287</v>
      </c>
      <c r="E177" s="170"/>
    </row>
    <row r="178" spans="1:5" x14ac:dyDescent="0.3">
      <c r="A178" s="131">
        <v>18.399999999999999</v>
      </c>
      <c r="B178" s="167" t="s">
        <v>465</v>
      </c>
      <c r="C178" s="165" t="s">
        <v>287</v>
      </c>
      <c r="D178" s="169" t="s">
        <v>287</v>
      </c>
      <c r="E178" s="170"/>
    </row>
    <row r="179" spans="1:5" x14ac:dyDescent="0.3">
      <c r="A179" s="131">
        <v>19.100000000000001</v>
      </c>
      <c r="B179" s="167" t="s">
        <v>466</v>
      </c>
      <c r="C179" s="165" t="s">
        <v>287</v>
      </c>
      <c r="D179" s="169" t="s">
        <v>287</v>
      </c>
      <c r="E179" s="170"/>
    </row>
    <row r="180" spans="1:5" x14ac:dyDescent="0.3">
      <c r="A180" s="131">
        <v>19.100000000000001</v>
      </c>
      <c r="B180" s="167" t="s">
        <v>467</v>
      </c>
      <c r="C180" s="165" t="s">
        <v>287</v>
      </c>
      <c r="D180" s="169" t="s">
        <v>287</v>
      </c>
      <c r="E180" s="170"/>
    </row>
    <row r="181" spans="1:5" x14ac:dyDescent="0.3">
      <c r="A181" s="131">
        <v>19.100000000000001</v>
      </c>
      <c r="B181" s="167" t="s">
        <v>468</v>
      </c>
      <c r="C181" s="165" t="s">
        <v>287</v>
      </c>
      <c r="D181" s="169" t="s">
        <v>287</v>
      </c>
      <c r="E181" s="170"/>
    </row>
    <row r="182" spans="1:5" x14ac:dyDescent="0.3">
      <c r="A182" s="131">
        <v>19.100000000000001</v>
      </c>
      <c r="B182" s="167" t="s">
        <v>469</v>
      </c>
      <c r="C182" s="165" t="s">
        <v>287</v>
      </c>
      <c r="D182" s="169" t="s">
        <v>287</v>
      </c>
      <c r="E182" s="170"/>
    </row>
    <row r="183" spans="1:5" x14ac:dyDescent="0.3">
      <c r="A183" s="131">
        <v>19.100000000000001</v>
      </c>
      <c r="B183" s="167" t="s">
        <v>470</v>
      </c>
      <c r="C183" s="165" t="s">
        <v>287</v>
      </c>
      <c r="D183" s="169" t="s">
        <v>287</v>
      </c>
      <c r="E183" s="170"/>
    </row>
    <row r="184" spans="1:5" x14ac:dyDescent="0.3">
      <c r="A184" s="131">
        <v>19.100000000000001</v>
      </c>
      <c r="B184" s="167" t="s">
        <v>471</v>
      </c>
      <c r="C184" s="165" t="s">
        <v>287</v>
      </c>
      <c r="D184" s="169" t="s">
        <v>287</v>
      </c>
      <c r="E184" s="170"/>
    </row>
    <row r="185" spans="1:5" x14ac:dyDescent="0.3">
      <c r="A185" s="131">
        <v>20.100000000000001</v>
      </c>
      <c r="B185" s="167" t="s">
        <v>534</v>
      </c>
      <c r="C185" s="165" t="s">
        <v>287</v>
      </c>
      <c r="D185" s="169" t="s">
        <v>287</v>
      </c>
      <c r="E185" s="170"/>
    </row>
    <row r="186" spans="1:5" x14ac:dyDescent="0.3">
      <c r="A186" s="131">
        <v>20.2</v>
      </c>
      <c r="B186" s="167" t="s">
        <v>535</v>
      </c>
      <c r="C186" s="165" t="s">
        <v>287</v>
      </c>
      <c r="D186" s="169" t="s">
        <v>287</v>
      </c>
      <c r="E186" s="170"/>
    </row>
    <row r="187" spans="1:5" x14ac:dyDescent="0.3">
      <c r="A187" s="131">
        <v>20.3</v>
      </c>
      <c r="B187" s="167" t="s">
        <v>547</v>
      </c>
      <c r="C187" s="165" t="s">
        <v>287</v>
      </c>
      <c r="D187" s="169" t="s">
        <v>287</v>
      </c>
      <c r="E187" s="170"/>
    </row>
    <row r="188" spans="1:5" x14ac:dyDescent="0.3">
      <c r="A188" s="131">
        <v>20.399999999999999</v>
      </c>
      <c r="B188" s="167" t="s">
        <v>536</v>
      </c>
      <c r="C188" s="165" t="s">
        <v>287</v>
      </c>
      <c r="D188" s="169" t="s">
        <v>287</v>
      </c>
      <c r="E188" s="170"/>
    </row>
    <row r="189" spans="1:5" x14ac:dyDescent="0.3">
      <c r="A189" s="131">
        <v>20.399999999999999</v>
      </c>
      <c r="B189" s="167" t="s">
        <v>537</v>
      </c>
      <c r="C189" s="165" t="s">
        <v>287</v>
      </c>
      <c r="D189" s="169" t="s">
        <v>287</v>
      </c>
      <c r="E189" s="170"/>
    </row>
    <row r="190" spans="1:5" x14ac:dyDescent="0.3">
      <c r="A190" s="131">
        <v>20.399999999999999</v>
      </c>
      <c r="B190" s="167" t="s">
        <v>538</v>
      </c>
      <c r="C190" s="165" t="s">
        <v>287</v>
      </c>
      <c r="D190" s="169" t="s">
        <v>287</v>
      </c>
      <c r="E190" s="170"/>
    </row>
    <row r="191" spans="1:5" x14ac:dyDescent="0.3">
      <c r="A191" s="131">
        <v>20.399999999999999</v>
      </c>
      <c r="B191" s="167" t="s">
        <v>539</v>
      </c>
      <c r="C191" s="165" t="s">
        <v>287</v>
      </c>
      <c r="D191" s="169" t="s">
        <v>287</v>
      </c>
      <c r="E191" s="170"/>
    </row>
    <row r="192" spans="1:5" x14ac:dyDescent="0.3">
      <c r="A192" s="131">
        <v>20.399999999999999</v>
      </c>
      <c r="B192" s="167" t="s">
        <v>540</v>
      </c>
      <c r="C192" s="165" t="s">
        <v>287</v>
      </c>
      <c r="D192" s="169" t="s">
        <v>287</v>
      </c>
      <c r="E192" s="170"/>
    </row>
    <row r="193" spans="1:5" x14ac:dyDescent="0.3">
      <c r="A193" s="131">
        <v>20.5</v>
      </c>
      <c r="B193" s="167" t="s">
        <v>541</v>
      </c>
      <c r="C193" s="165" t="s">
        <v>287</v>
      </c>
      <c r="D193" s="169" t="s">
        <v>287</v>
      </c>
      <c r="E193" s="170"/>
    </row>
    <row r="194" spans="1:5" x14ac:dyDescent="0.3">
      <c r="A194" s="131">
        <v>20.5</v>
      </c>
      <c r="B194" s="167" t="s">
        <v>542</v>
      </c>
      <c r="C194" s="165" t="s">
        <v>287</v>
      </c>
      <c r="D194" s="169" t="s">
        <v>287</v>
      </c>
      <c r="E194" s="170"/>
    </row>
    <row r="195" spans="1:5" x14ac:dyDescent="0.3">
      <c r="A195" s="131">
        <v>20.6</v>
      </c>
      <c r="B195" s="167" t="s">
        <v>543</v>
      </c>
      <c r="C195" s="165" t="s">
        <v>287</v>
      </c>
      <c r="D195" s="169" t="s">
        <v>287</v>
      </c>
      <c r="E195" s="170"/>
    </row>
    <row r="196" spans="1:5" x14ac:dyDescent="0.3">
      <c r="A196" s="131">
        <v>20.6</v>
      </c>
      <c r="B196" s="167" t="s">
        <v>544</v>
      </c>
      <c r="C196" s="165" t="s">
        <v>287</v>
      </c>
      <c r="D196" s="169" t="s">
        <v>287</v>
      </c>
      <c r="E196" s="170"/>
    </row>
    <row r="197" spans="1:5" x14ac:dyDescent="0.3">
      <c r="A197" s="131">
        <v>20.7</v>
      </c>
      <c r="B197" s="167" t="s">
        <v>545</v>
      </c>
      <c r="C197" s="165" t="s">
        <v>287</v>
      </c>
      <c r="D197" s="169" t="s">
        <v>287</v>
      </c>
      <c r="E197" s="170"/>
    </row>
    <row r="198" spans="1:5" x14ac:dyDescent="0.3">
      <c r="A198" s="131">
        <v>20.7</v>
      </c>
      <c r="B198" s="167" t="s">
        <v>546</v>
      </c>
      <c r="C198" s="165" t="s">
        <v>287</v>
      </c>
      <c r="D198" s="169" t="s">
        <v>287</v>
      </c>
      <c r="E198" s="170"/>
    </row>
    <row r="199" spans="1:5" x14ac:dyDescent="0.3">
      <c r="A199" s="131">
        <v>23.1</v>
      </c>
      <c r="B199" s="167" t="s">
        <v>548</v>
      </c>
      <c r="C199" s="165" t="s">
        <v>287</v>
      </c>
      <c r="D199" s="169" t="s">
        <v>287</v>
      </c>
      <c r="E199" s="170"/>
    </row>
    <row r="200" spans="1:5" x14ac:dyDescent="0.3">
      <c r="A200" s="131">
        <v>23.1</v>
      </c>
      <c r="B200" s="167" t="s">
        <v>549</v>
      </c>
      <c r="C200" s="165" t="s">
        <v>287</v>
      </c>
      <c r="D200" s="169" t="s">
        <v>287</v>
      </c>
      <c r="E200" s="170"/>
    </row>
    <row r="201" spans="1:5" x14ac:dyDescent="0.3">
      <c r="A201" s="131">
        <v>23.2</v>
      </c>
      <c r="B201" s="167" t="s">
        <v>550</v>
      </c>
      <c r="C201" s="165" t="s">
        <v>287</v>
      </c>
      <c r="D201" s="169" t="s">
        <v>287</v>
      </c>
    </row>
    <row r="202" spans="1:5" x14ac:dyDescent="0.3">
      <c r="A202" s="131">
        <v>23.2</v>
      </c>
      <c r="B202" s="167" t="s">
        <v>551</v>
      </c>
      <c r="C202" s="165" t="s">
        <v>287</v>
      </c>
      <c r="D202" s="169" t="s">
        <v>287</v>
      </c>
    </row>
    <row r="203" spans="1:5" x14ac:dyDescent="0.3">
      <c r="A203" s="131">
        <v>23.2</v>
      </c>
      <c r="B203" s="167" t="s">
        <v>552</v>
      </c>
      <c r="C203" s="165" t="s">
        <v>287</v>
      </c>
      <c r="D203" s="169" t="s">
        <v>287</v>
      </c>
    </row>
    <row r="204" spans="1:5" x14ac:dyDescent="0.3">
      <c r="A204" s="131">
        <v>23.2</v>
      </c>
      <c r="B204" s="167" t="s">
        <v>553</v>
      </c>
      <c r="C204" s="165" t="s">
        <v>287</v>
      </c>
      <c r="D204" s="169" t="s">
        <v>287</v>
      </c>
    </row>
    <row r="205" spans="1:5" x14ac:dyDescent="0.3">
      <c r="A205" s="131">
        <v>23.3</v>
      </c>
      <c r="B205" s="167" t="s">
        <v>554</v>
      </c>
      <c r="C205" s="165" t="s">
        <v>287</v>
      </c>
      <c r="D205" s="169" t="s">
        <v>287</v>
      </c>
    </row>
    <row r="206" spans="1:5" x14ac:dyDescent="0.3">
      <c r="A206" s="131">
        <v>23.3</v>
      </c>
      <c r="B206" s="167" t="s">
        <v>555</v>
      </c>
      <c r="C206" s="165" t="s">
        <v>287</v>
      </c>
      <c r="D206" s="169" t="s">
        <v>287</v>
      </c>
    </row>
  </sheetData>
  <autoFilter ref="A1:D206"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4" tint="-0.249977111117893"/>
  </sheetPr>
  <dimension ref="A1:I206"/>
  <sheetViews>
    <sheetView tabSelected="1" zoomScale="69" zoomScaleNormal="69" workbookViewId="0">
      <pane ySplit="1" topLeftCell="A2" activePane="bottomLeft" state="frozen"/>
      <selection activeCell="F10" sqref="F10"/>
      <selection pane="bottomLeft"/>
    </sheetView>
  </sheetViews>
  <sheetFormatPr defaultColWidth="9.33203125" defaultRowHeight="14.4" x14ac:dyDescent="0.25"/>
  <cols>
    <col min="1" max="1" width="18.33203125" style="13" bestFit="1" customWidth="1"/>
    <col min="2" max="2" width="51.6640625" style="13" bestFit="1" customWidth="1"/>
    <col min="3" max="3" width="16.6640625" style="14" customWidth="1"/>
    <col min="4" max="4" width="102" style="13" bestFit="1" customWidth="1"/>
    <col min="5" max="5" width="26" style="13" bestFit="1" customWidth="1"/>
    <col min="6" max="6" width="17.44140625" style="13" bestFit="1" customWidth="1"/>
    <col min="7" max="7" width="20.5546875" style="17" bestFit="1" customWidth="1"/>
    <col min="8" max="8" width="28.5546875" style="13" bestFit="1" customWidth="1"/>
    <col min="9" max="16384" width="9.33203125" style="7"/>
  </cols>
  <sheetData>
    <row r="1" spans="1:8" x14ac:dyDescent="0.25">
      <c r="A1" s="15" t="s">
        <v>349</v>
      </c>
      <c r="B1" s="15" t="s">
        <v>314</v>
      </c>
      <c r="C1" s="15" t="s">
        <v>313</v>
      </c>
      <c r="D1" s="15" t="s">
        <v>315</v>
      </c>
      <c r="E1" s="15" t="s">
        <v>658</v>
      </c>
      <c r="F1" s="15" t="s">
        <v>346</v>
      </c>
      <c r="G1" s="16" t="s">
        <v>347</v>
      </c>
      <c r="H1" s="15" t="s">
        <v>348</v>
      </c>
    </row>
    <row r="2" spans="1:8" ht="57.6" x14ac:dyDescent="0.25">
      <c r="A2" s="252">
        <v>4.0999999999999996</v>
      </c>
      <c r="B2" s="252" t="s">
        <v>7</v>
      </c>
      <c r="C2" s="85" t="s">
        <v>351</v>
      </c>
      <c r="D2" s="253" t="s">
        <v>8</v>
      </c>
      <c r="E2" s="253" t="s">
        <v>287</v>
      </c>
      <c r="F2" s="229" t="s">
        <v>9</v>
      </c>
      <c r="G2" s="232" t="s">
        <v>10</v>
      </c>
      <c r="H2" s="229" t="s">
        <v>11</v>
      </c>
    </row>
    <row r="3" spans="1:8" ht="57.6" x14ac:dyDescent="0.25">
      <c r="A3" s="252">
        <v>4.0999999999999996</v>
      </c>
      <c r="B3" s="252" t="s">
        <v>7</v>
      </c>
      <c r="C3" s="85" t="s">
        <v>352</v>
      </c>
      <c r="D3" s="253" t="s">
        <v>12</v>
      </c>
      <c r="E3" s="253" t="s">
        <v>287</v>
      </c>
      <c r="F3" s="229" t="s">
        <v>9</v>
      </c>
      <c r="G3" s="232" t="s">
        <v>10</v>
      </c>
      <c r="H3" s="229" t="s">
        <v>11</v>
      </c>
    </row>
    <row r="4" spans="1:8" ht="57.6" x14ac:dyDescent="0.25">
      <c r="A4" s="252">
        <v>4.0999999999999996</v>
      </c>
      <c r="B4" s="252" t="s">
        <v>7</v>
      </c>
      <c r="C4" s="85" t="s">
        <v>353</v>
      </c>
      <c r="D4" s="253" t="s">
        <v>13</v>
      </c>
      <c r="E4" s="253" t="s">
        <v>287</v>
      </c>
      <c r="F4" s="229" t="s">
        <v>9</v>
      </c>
      <c r="G4" s="232" t="s">
        <v>10</v>
      </c>
      <c r="H4" s="229" t="s">
        <v>11</v>
      </c>
    </row>
    <row r="5" spans="1:8" ht="57.6" x14ac:dyDescent="0.25">
      <c r="A5" s="252">
        <v>4.0999999999999996</v>
      </c>
      <c r="B5" s="252" t="s">
        <v>7</v>
      </c>
      <c r="C5" s="85" t="s">
        <v>354</v>
      </c>
      <c r="D5" s="253" t="s">
        <v>14</v>
      </c>
      <c r="E5" s="253" t="s">
        <v>287</v>
      </c>
      <c r="F5" s="229" t="s">
        <v>9</v>
      </c>
      <c r="G5" s="232" t="s">
        <v>10</v>
      </c>
      <c r="H5" s="229" t="s">
        <v>11</v>
      </c>
    </row>
    <row r="6" spans="1:8" ht="57.6" x14ac:dyDescent="0.25">
      <c r="A6" s="252">
        <v>4.0999999999999996</v>
      </c>
      <c r="B6" s="252" t="s">
        <v>7</v>
      </c>
      <c r="C6" s="85" t="s">
        <v>355</v>
      </c>
      <c r="D6" s="253" t="s">
        <v>15</v>
      </c>
      <c r="E6" s="253" t="s">
        <v>287</v>
      </c>
      <c r="F6" s="229" t="s">
        <v>9</v>
      </c>
      <c r="G6" s="232" t="s">
        <v>10</v>
      </c>
      <c r="H6" s="229" t="s">
        <v>11</v>
      </c>
    </row>
    <row r="7" spans="1:8" ht="57.6" x14ac:dyDescent="0.25">
      <c r="A7" s="252">
        <v>4.0999999999999996</v>
      </c>
      <c r="B7" s="252" t="s">
        <v>7</v>
      </c>
      <c r="C7" s="85" t="s">
        <v>356</v>
      </c>
      <c r="D7" s="253" t="s">
        <v>16</v>
      </c>
      <c r="E7" s="253" t="s">
        <v>287</v>
      </c>
      <c r="F7" s="229" t="s">
        <v>9</v>
      </c>
      <c r="G7" s="232" t="s">
        <v>10</v>
      </c>
      <c r="H7" s="229" t="s">
        <v>11</v>
      </c>
    </row>
    <row r="8" spans="1:8" ht="57.6" x14ac:dyDescent="0.25">
      <c r="A8" s="252">
        <v>4.0999999999999996</v>
      </c>
      <c r="B8" s="252" t="s">
        <v>7</v>
      </c>
      <c r="C8" s="85" t="s">
        <v>357</v>
      </c>
      <c r="D8" s="253" t="s">
        <v>17</v>
      </c>
      <c r="E8" s="253" t="s">
        <v>287</v>
      </c>
      <c r="F8" s="229" t="s">
        <v>9</v>
      </c>
      <c r="G8" s="232" t="s">
        <v>10</v>
      </c>
      <c r="H8" s="229" t="s">
        <v>11</v>
      </c>
    </row>
    <row r="9" spans="1:8" ht="57.6" x14ac:dyDescent="0.25">
      <c r="A9" s="252">
        <v>4.0999999999999996</v>
      </c>
      <c r="B9" s="252" t="s">
        <v>7</v>
      </c>
      <c r="C9" s="85" t="s">
        <v>358</v>
      </c>
      <c r="D9" s="253" t="s">
        <v>18</v>
      </c>
      <c r="E9" s="253" t="s">
        <v>287</v>
      </c>
      <c r="F9" s="229" t="s">
        <v>9</v>
      </c>
      <c r="G9" s="232" t="s">
        <v>10</v>
      </c>
      <c r="H9" s="229" t="s">
        <v>11</v>
      </c>
    </row>
    <row r="10" spans="1:8" ht="57.6" x14ac:dyDescent="0.25">
      <c r="A10" s="252">
        <v>4.0999999999999996</v>
      </c>
      <c r="B10" s="252" t="s">
        <v>7</v>
      </c>
      <c r="C10" s="85" t="s">
        <v>359</v>
      </c>
      <c r="D10" s="253" t="s">
        <v>19</v>
      </c>
      <c r="E10" s="253" t="s">
        <v>287</v>
      </c>
      <c r="F10" s="229" t="s">
        <v>43</v>
      </c>
      <c r="G10" s="232" t="s">
        <v>10</v>
      </c>
      <c r="H10" s="229" t="s">
        <v>11</v>
      </c>
    </row>
    <row r="11" spans="1:8" ht="57.6" x14ac:dyDescent="0.25">
      <c r="A11" s="252">
        <v>4.0999999999999996</v>
      </c>
      <c r="B11" s="252" t="s">
        <v>7</v>
      </c>
      <c r="C11" s="85" t="s">
        <v>360</v>
      </c>
      <c r="D11" s="253" t="s">
        <v>20</v>
      </c>
      <c r="E11" s="253" t="s">
        <v>287</v>
      </c>
      <c r="F11" s="229" t="s">
        <v>9</v>
      </c>
      <c r="G11" s="232" t="s">
        <v>10</v>
      </c>
      <c r="H11" s="229" t="s">
        <v>11</v>
      </c>
    </row>
    <row r="12" spans="1:8" x14ac:dyDescent="0.25">
      <c r="A12" s="229">
        <v>4.2</v>
      </c>
      <c r="B12" s="252" t="s">
        <v>21</v>
      </c>
      <c r="C12" s="85" t="s">
        <v>361</v>
      </c>
      <c r="D12" s="253" t="s">
        <v>22</v>
      </c>
      <c r="E12" s="253" t="s">
        <v>287</v>
      </c>
      <c r="F12" s="229" t="s">
        <v>23</v>
      </c>
      <c r="G12" s="232" t="s">
        <v>10</v>
      </c>
      <c r="H12" s="229" t="s">
        <v>11</v>
      </c>
    </row>
    <row r="13" spans="1:8" ht="43.2" x14ac:dyDescent="0.25">
      <c r="A13" s="253">
        <v>4.3</v>
      </c>
      <c r="B13" s="252" t="s">
        <v>24</v>
      </c>
      <c r="C13" s="85" t="s">
        <v>472</v>
      </c>
      <c r="D13" s="253" t="s">
        <v>25</v>
      </c>
      <c r="E13" s="253" t="s">
        <v>26</v>
      </c>
      <c r="F13" s="229" t="s">
        <v>9</v>
      </c>
      <c r="G13" s="232" t="s">
        <v>613</v>
      </c>
      <c r="H13" s="229" t="s">
        <v>11</v>
      </c>
    </row>
    <row r="14" spans="1:8" ht="43.2" x14ac:dyDescent="0.25">
      <c r="A14" s="253">
        <v>4.3</v>
      </c>
      <c r="B14" s="252" t="s">
        <v>24</v>
      </c>
      <c r="C14" s="85" t="s">
        <v>473</v>
      </c>
      <c r="D14" s="253" t="s">
        <v>27</v>
      </c>
      <c r="E14" s="253" t="s">
        <v>26</v>
      </c>
      <c r="F14" s="229" t="s">
        <v>9</v>
      </c>
      <c r="G14" s="232" t="s">
        <v>613</v>
      </c>
      <c r="H14" s="229" t="s">
        <v>11</v>
      </c>
    </row>
    <row r="15" spans="1:8" ht="43.2" x14ac:dyDescent="0.25">
      <c r="A15" s="253">
        <v>4.3</v>
      </c>
      <c r="B15" s="252" t="s">
        <v>24</v>
      </c>
      <c r="C15" s="85" t="s">
        <v>474</v>
      </c>
      <c r="D15" s="253" t="s">
        <v>28</v>
      </c>
      <c r="E15" s="253" t="s">
        <v>26</v>
      </c>
      <c r="F15" s="229" t="s">
        <v>9</v>
      </c>
      <c r="G15" s="232" t="s">
        <v>613</v>
      </c>
      <c r="H15" s="229" t="s">
        <v>11</v>
      </c>
    </row>
    <row r="16" spans="1:8" ht="43.2" x14ac:dyDescent="0.25">
      <c r="A16" s="253">
        <v>4.3</v>
      </c>
      <c r="B16" s="252" t="s">
        <v>24</v>
      </c>
      <c r="C16" s="85" t="s">
        <v>475</v>
      </c>
      <c r="D16" s="253" t="s">
        <v>29</v>
      </c>
      <c r="E16" s="253" t="s">
        <v>26</v>
      </c>
      <c r="F16" s="229" t="s">
        <v>9</v>
      </c>
      <c r="G16" s="232" t="s">
        <v>613</v>
      </c>
      <c r="H16" s="229" t="s">
        <v>11</v>
      </c>
    </row>
    <row r="17" spans="1:9" ht="43.2" x14ac:dyDescent="0.25">
      <c r="A17" s="253">
        <v>4.3</v>
      </c>
      <c r="B17" s="252" t="s">
        <v>24</v>
      </c>
      <c r="C17" s="85" t="s">
        <v>476</v>
      </c>
      <c r="D17" s="253" t="s">
        <v>30</v>
      </c>
      <c r="E17" s="253" t="s">
        <v>26</v>
      </c>
      <c r="F17" s="229" t="s">
        <v>9</v>
      </c>
      <c r="G17" s="232" t="s">
        <v>613</v>
      </c>
      <c r="H17" s="229" t="s">
        <v>11</v>
      </c>
    </row>
    <row r="18" spans="1:9" ht="43.2" x14ac:dyDescent="0.25">
      <c r="A18" s="253">
        <v>4.3</v>
      </c>
      <c r="B18" s="252" t="s">
        <v>24</v>
      </c>
      <c r="C18" s="85" t="s">
        <v>477</v>
      </c>
      <c r="D18" s="253" t="s">
        <v>31</v>
      </c>
      <c r="E18" s="253" t="s">
        <v>26</v>
      </c>
      <c r="F18" s="229" t="s">
        <v>9</v>
      </c>
      <c r="G18" s="232" t="s">
        <v>613</v>
      </c>
      <c r="H18" s="229" t="s">
        <v>11</v>
      </c>
    </row>
    <row r="19" spans="1:9" ht="43.2" x14ac:dyDescent="0.25">
      <c r="A19" s="253">
        <v>4.3</v>
      </c>
      <c r="B19" s="252" t="s">
        <v>24</v>
      </c>
      <c r="C19" s="85" t="s">
        <v>478</v>
      </c>
      <c r="D19" s="253" t="s">
        <v>32</v>
      </c>
      <c r="E19" s="253" t="s">
        <v>26</v>
      </c>
      <c r="F19" s="229" t="s">
        <v>9</v>
      </c>
      <c r="G19" s="232" t="s">
        <v>613</v>
      </c>
      <c r="H19" s="229" t="s">
        <v>11</v>
      </c>
    </row>
    <row r="20" spans="1:9" ht="43.2" x14ac:dyDescent="0.25">
      <c r="A20" s="253">
        <v>4.3</v>
      </c>
      <c r="B20" s="252" t="s">
        <v>24</v>
      </c>
      <c r="C20" s="85" t="s">
        <v>479</v>
      </c>
      <c r="D20" s="253" t="s">
        <v>33</v>
      </c>
      <c r="E20" s="253" t="s">
        <v>26</v>
      </c>
      <c r="F20" s="229" t="s">
        <v>9</v>
      </c>
      <c r="G20" s="232" t="s">
        <v>613</v>
      </c>
      <c r="H20" s="229" t="s">
        <v>11</v>
      </c>
    </row>
    <row r="21" spans="1:9" ht="43.2" x14ac:dyDescent="0.25">
      <c r="A21" s="253">
        <v>4.3</v>
      </c>
      <c r="B21" s="252" t="s">
        <v>24</v>
      </c>
      <c r="C21" s="85" t="s">
        <v>480</v>
      </c>
      <c r="D21" s="253" t="s">
        <v>34</v>
      </c>
      <c r="E21" s="253" t="s">
        <v>26</v>
      </c>
      <c r="F21" s="229" t="s">
        <v>9</v>
      </c>
      <c r="G21" s="232" t="s">
        <v>613</v>
      </c>
      <c r="H21" s="229" t="s">
        <v>11</v>
      </c>
    </row>
    <row r="22" spans="1:9" ht="43.2" x14ac:dyDescent="0.25">
      <c r="A22" s="253">
        <v>4.3</v>
      </c>
      <c r="B22" s="252" t="s">
        <v>24</v>
      </c>
      <c r="C22" s="85" t="s">
        <v>481</v>
      </c>
      <c r="D22" s="253" t="s">
        <v>35</v>
      </c>
      <c r="E22" s="253" t="s">
        <v>26</v>
      </c>
      <c r="F22" s="229" t="s">
        <v>9</v>
      </c>
      <c r="G22" s="232" t="s">
        <v>613</v>
      </c>
      <c r="H22" s="229" t="s">
        <v>11</v>
      </c>
    </row>
    <row r="23" spans="1:9" ht="43.2" x14ac:dyDescent="0.25">
      <c r="A23" s="253">
        <v>4.3</v>
      </c>
      <c r="B23" s="252" t="s">
        <v>24</v>
      </c>
      <c r="C23" s="85" t="s">
        <v>482</v>
      </c>
      <c r="D23" s="253" t="s">
        <v>36</v>
      </c>
      <c r="E23" s="253" t="s">
        <v>26</v>
      </c>
      <c r="F23" s="229" t="s">
        <v>9</v>
      </c>
      <c r="G23" s="232" t="s">
        <v>613</v>
      </c>
      <c r="H23" s="229" t="s">
        <v>11</v>
      </c>
    </row>
    <row r="24" spans="1:9" ht="43.2" x14ac:dyDescent="0.25">
      <c r="A24" s="253">
        <v>4.3</v>
      </c>
      <c r="B24" s="252" t="s">
        <v>24</v>
      </c>
      <c r="C24" s="85" t="s">
        <v>483</v>
      </c>
      <c r="D24" s="253" t="s">
        <v>37</v>
      </c>
      <c r="E24" s="253" t="s">
        <v>26</v>
      </c>
      <c r="F24" s="229" t="s">
        <v>9</v>
      </c>
      <c r="G24" s="232" t="s">
        <v>613</v>
      </c>
      <c r="H24" s="229" t="s">
        <v>11</v>
      </c>
    </row>
    <row r="25" spans="1:9" ht="43.2" x14ac:dyDescent="0.25">
      <c r="A25" s="253">
        <v>4.3</v>
      </c>
      <c r="B25" s="252" t="s">
        <v>24</v>
      </c>
      <c r="C25" s="85" t="s">
        <v>484</v>
      </c>
      <c r="D25" s="253" t="s">
        <v>609</v>
      </c>
      <c r="E25" s="253" t="s">
        <v>26</v>
      </c>
      <c r="F25" s="229" t="s">
        <v>9</v>
      </c>
      <c r="G25" s="232" t="s">
        <v>613</v>
      </c>
      <c r="H25" s="229" t="s">
        <v>11</v>
      </c>
    </row>
    <row r="26" spans="1:9" ht="43.2" x14ac:dyDescent="0.25">
      <c r="A26" s="253">
        <v>4.3</v>
      </c>
      <c r="B26" s="252" t="s">
        <v>24</v>
      </c>
      <c r="C26" s="85" t="s">
        <v>485</v>
      </c>
      <c r="D26" s="253" t="s">
        <v>38</v>
      </c>
      <c r="E26" s="253" t="s">
        <v>26</v>
      </c>
      <c r="F26" s="229" t="s">
        <v>9</v>
      </c>
      <c r="G26" s="232" t="s">
        <v>613</v>
      </c>
      <c r="H26" s="229" t="s">
        <v>11</v>
      </c>
    </row>
    <row r="27" spans="1:9" ht="43.2" x14ac:dyDescent="0.25">
      <c r="A27" s="253">
        <v>4.3</v>
      </c>
      <c r="B27" s="252" t="s">
        <v>39</v>
      </c>
      <c r="C27" s="85" t="s">
        <v>486</v>
      </c>
      <c r="D27" s="253" t="s">
        <v>40</v>
      </c>
      <c r="E27" s="253" t="s">
        <v>26</v>
      </c>
      <c r="F27" s="229" t="s">
        <v>9</v>
      </c>
      <c r="G27" s="232" t="s">
        <v>613</v>
      </c>
      <c r="H27" s="229" t="s">
        <v>11</v>
      </c>
    </row>
    <row r="28" spans="1:9" ht="28.8" x14ac:dyDescent="0.25">
      <c r="A28" s="253">
        <v>4.4000000000000004</v>
      </c>
      <c r="B28" s="252" t="s">
        <v>41</v>
      </c>
      <c r="C28" s="85" t="s">
        <v>362</v>
      </c>
      <c r="D28" s="253" t="s">
        <v>42</v>
      </c>
      <c r="E28" s="253" t="s">
        <v>287</v>
      </c>
      <c r="F28" s="229" t="s">
        <v>43</v>
      </c>
      <c r="G28" s="232" t="s">
        <v>10</v>
      </c>
      <c r="H28" s="229" t="s">
        <v>11</v>
      </c>
    </row>
    <row r="29" spans="1:9" ht="28.8" x14ac:dyDescent="0.25">
      <c r="A29" s="253">
        <v>4.4000000000000004</v>
      </c>
      <c r="B29" s="252" t="s">
        <v>41</v>
      </c>
      <c r="C29" s="85" t="s">
        <v>363</v>
      </c>
      <c r="D29" s="253" t="s">
        <v>44</v>
      </c>
      <c r="E29" s="253" t="s">
        <v>287</v>
      </c>
      <c r="F29" s="229" t="s">
        <v>43</v>
      </c>
      <c r="G29" s="232" t="s">
        <v>10</v>
      </c>
      <c r="H29" s="229" t="s">
        <v>11</v>
      </c>
    </row>
    <row r="30" spans="1:9" ht="57.6" x14ac:dyDescent="0.25">
      <c r="A30" s="253">
        <v>4.4000000000000004</v>
      </c>
      <c r="B30" s="252" t="s">
        <v>41</v>
      </c>
      <c r="C30" s="85" t="s">
        <v>487</v>
      </c>
      <c r="D30" s="253" t="s">
        <v>46</v>
      </c>
      <c r="E30" s="253" t="s">
        <v>47</v>
      </c>
      <c r="F30" s="229" t="s">
        <v>23</v>
      </c>
      <c r="G30" s="232" t="s">
        <v>614</v>
      </c>
      <c r="H30" s="229" t="s">
        <v>48</v>
      </c>
    </row>
    <row r="31" spans="1:9" ht="28.8" x14ac:dyDescent="0.25">
      <c r="A31" s="253">
        <v>4.4000000000000004</v>
      </c>
      <c r="B31" s="252" t="s">
        <v>41</v>
      </c>
      <c r="C31" s="85" t="s">
        <v>364</v>
      </c>
      <c r="D31" s="253" t="s">
        <v>49</v>
      </c>
      <c r="E31" s="253" t="s">
        <v>287</v>
      </c>
      <c r="F31" s="229" t="s">
        <v>45</v>
      </c>
      <c r="G31" s="232" t="s">
        <v>10</v>
      </c>
      <c r="H31" s="229" t="s">
        <v>11</v>
      </c>
    </row>
    <row r="32" spans="1:9" ht="28.8" x14ac:dyDescent="0.3">
      <c r="A32" s="254">
        <v>4.4000000000000004</v>
      </c>
      <c r="B32" s="255" t="s">
        <v>41</v>
      </c>
      <c r="C32" s="211" t="s">
        <v>491</v>
      </c>
      <c r="D32" s="254" t="s">
        <v>50</v>
      </c>
      <c r="E32" s="254" t="s">
        <v>51</v>
      </c>
      <c r="F32" s="237" t="s">
        <v>9</v>
      </c>
      <c r="G32" s="238" t="s">
        <v>615</v>
      </c>
      <c r="H32" s="237" t="s">
        <v>11</v>
      </c>
      <c r="I32" s="7" t="s">
        <v>684</v>
      </c>
    </row>
    <row r="33" spans="1:9" ht="57.6" x14ac:dyDescent="0.25">
      <c r="A33" s="253">
        <v>4.4000000000000004</v>
      </c>
      <c r="B33" s="252" t="s">
        <v>41</v>
      </c>
      <c r="C33" s="85" t="s">
        <v>488</v>
      </c>
      <c r="D33" s="253" t="s">
        <v>52</v>
      </c>
      <c r="E33" s="253" t="s">
        <v>47</v>
      </c>
      <c r="F33" s="229" t="s">
        <v>9</v>
      </c>
      <c r="G33" s="232" t="s">
        <v>614</v>
      </c>
      <c r="H33" s="229" t="s">
        <v>11</v>
      </c>
      <c r="I33" s="7" t="s">
        <v>684</v>
      </c>
    </row>
    <row r="34" spans="1:9" ht="57.6" x14ac:dyDescent="0.25">
      <c r="A34" s="253">
        <v>4.4000000000000004</v>
      </c>
      <c r="B34" s="252" t="s">
        <v>41</v>
      </c>
      <c r="C34" s="85" t="s">
        <v>489</v>
      </c>
      <c r="D34" s="253" t="s">
        <v>53</v>
      </c>
      <c r="E34" s="253" t="s">
        <v>47</v>
      </c>
      <c r="F34" s="229" t="s">
        <v>9</v>
      </c>
      <c r="G34" s="232" t="s">
        <v>614</v>
      </c>
      <c r="H34" s="229" t="s">
        <v>11</v>
      </c>
    </row>
    <row r="35" spans="1:9" ht="28.8" x14ac:dyDescent="0.25">
      <c r="A35" s="253">
        <v>4.4000000000000004</v>
      </c>
      <c r="B35" s="252" t="s">
        <v>41</v>
      </c>
      <c r="C35" s="85" t="s">
        <v>365</v>
      </c>
      <c r="D35" s="253" t="s">
        <v>54</v>
      </c>
      <c r="E35" s="253" t="s">
        <v>287</v>
      </c>
      <c r="F35" s="229" t="s">
        <v>45</v>
      </c>
      <c r="G35" s="232" t="s">
        <v>10</v>
      </c>
      <c r="H35" s="229" t="s">
        <v>11</v>
      </c>
    </row>
    <row r="36" spans="1:9" ht="28.8" x14ac:dyDescent="0.25">
      <c r="A36" s="253">
        <v>4.4000000000000004</v>
      </c>
      <c r="B36" s="252" t="s">
        <v>41</v>
      </c>
      <c r="C36" s="85" t="s">
        <v>492</v>
      </c>
      <c r="D36" s="253" t="s">
        <v>55</v>
      </c>
      <c r="E36" s="253" t="s">
        <v>56</v>
      </c>
      <c r="F36" s="229" t="s">
        <v>9</v>
      </c>
      <c r="G36" s="232" t="s">
        <v>615</v>
      </c>
      <c r="H36" s="229" t="s">
        <v>11</v>
      </c>
      <c r="I36" s="7" t="s">
        <v>684</v>
      </c>
    </row>
    <row r="37" spans="1:9" ht="57.6" x14ac:dyDescent="0.25">
      <c r="A37" s="253">
        <v>4.4000000000000004</v>
      </c>
      <c r="B37" s="252" t="s">
        <v>41</v>
      </c>
      <c r="C37" s="85" t="s">
        <v>490</v>
      </c>
      <c r="D37" s="253" t="s">
        <v>57</v>
      </c>
      <c r="E37" s="253" t="s">
        <v>47</v>
      </c>
      <c r="F37" s="229" t="s">
        <v>9</v>
      </c>
      <c r="G37" s="232" t="s">
        <v>614</v>
      </c>
      <c r="H37" s="229" t="s">
        <v>11</v>
      </c>
      <c r="I37" s="7" t="s">
        <v>684</v>
      </c>
    </row>
    <row r="38" spans="1:9" ht="28.8" x14ac:dyDescent="0.25">
      <c r="A38" s="229">
        <v>5.0999999999999996</v>
      </c>
      <c r="B38" s="252" t="s">
        <v>58</v>
      </c>
      <c r="C38" s="85" t="s">
        <v>366</v>
      </c>
      <c r="D38" s="252" t="s">
        <v>59</v>
      </c>
      <c r="E38" s="253" t="s">
        <v>287</v>
      </c>
      <c r="F38" s="229" t="s">
        <v>43</v>
      </c>
      <c r="G38" s="232" t="s">
        <v>10</v>
      </c>
      <c r="H38" s="229" t="s">
        <v>60</v>
      </c>
    </row>
    <row r="39" spans="1:9" ht="43.2" x14ac:dyDescent="0.25">
      <c r="A39" s="229">
        <v>5.2</v>
      </c>
      <c r="B39" s="252" t="s">
        <v>61</v>
      </c>
      <c r="C39" s="85" t="s">
        <v>367</v>
      </c>
      <c r="D39" s="252" t="s">
        <v>61</v>
      </c>
      <c r="E39" s="253" t="s">
        <v>287</v>
      </c>
      <c r="F39" s="229" t="s">
        <v>43</v>
      </c>
      <c r="G39" s="232" t="s">
        <v>10</v>
      </c>
      <c r="H39" s="229" t="s">
        <v>60</v>
      </c>
    </row>
    <row r="40" spans="1:9" ht="88.2" customHeight="1" x14ac:dyDescent="0.25">
      <c r="A40" s="229">
        <v>5.3</v>
      </c>
      <c r="B40" s="252" t="s">
        <v>62</v>
      </c>
      <c r="C40" s="85" t="s">
        <v>368</v>
      </c>
      <c r="D40" s="253" t="s">
        <v>63</v>
      </c>
      <c r="E40" s="253" t="s">
        <v>287</v>
      </c>
      <c r="F40" s="229" t="s">
        <v>64</v>
      </c>
      <c r="G40" s="232" t="s">
        <v>10</v>
      </c>
      <c r="H40" s="229" t="s">
        <v>11</v>
      </c>
    </row>
    <row r="41" spans="1:9" x14ac:dyDescent="0.25">
      <c r="A41" s="229">
        <v>5.3</v>
      </c>
      <c r="B41" s="252" t="s">
        <v>62</v>
      </c>
      <c r="C41" s="85" t="s">
        <v>369</v>
      </c>
      <c r="D41" s="253" t="s">
        <v>65</v>
      </c>
      <c r="E41" s="253" t="s">
        <v>287</v>
      </c>
      <c r="F41" s="229" t="s">
        <v>43</v>
      </c>
      <c r="G41" s="232" t="s">
        <v>10</v>
      </c>
      <c r="H41" s="229" t="s">
        <v>11</v>
      </c>
    </row>
    <row r="42" spans="1:9" x14ac:dyDescent="0.25">
      <c r="A42" s="229">
        <v>5.3</v>
      </c>
      <c r="B42" s="252" t="s">
        <v>62</v>
      </c>
      <c r="C42" s="85" t="s">
        <v>370</v>
      </c>
      <c r="D42" s="253" t="s">
        <v>654</v>
      </c>
      <c r="E42" s="253" t="s">
        <v>287</v>
      </c>
      <c r="F42" s="229" t="s">
        <v>45</v>
      </c>
      <c r="G42" s="232" t="s">
        <v>10</v>
      </c>
      <c r="H42" s="229" t="s">
        <v>11</v>
      </c>
    </row>
    <row r="43" spans="1:9" ht="28.8" x14ac:dyDescent="0.25">
      <c r="A43" s="229">
        <v>5.3</v>
      </c>
      <c r="B43" s="252" t="s">
        <v>62</v>
      </c>
      <c r="C43" s="85" t="s">
        <v>371</v>
      </c>
      <c r="D43" s="253" t="s">
        <v>67</v>
      </c>
      <c r="E43" s="253" t="s">
        <v>287</v>
      </c>
      <c r="F43" s="229" t="s">
        <v>45</v>
      </c>
      <c r="G43" s="232" t="s">
        <v>10</v>
      </c>
      <c r="H43" s="229" t="s">
        <v>68</v>
      </c>
    </row>
    <row r="44" spans="1:9" ht="57.6" x14ac:dyDescent="0.25">
      <c r="A44" s="229">
        <v>6.1</v>
      </c>
      <c r="B44" s="252" t="s">
        <v>69</v>
      </c>
      <c r="C44" s="85" t="s">
        <v>493</v>
      </c>
      <c r="D44" s="229" t="s">
        <v>70</v>
      </c>
      <c r="E44" s="229" t="s">
        <v>71</v>
      </c>
      <c r="F44" s="229" t="s">
        <v>9</v>
      </c>
      <c r="G44" s="232" t="s">
        <v>616</v>
      </c>
      <c r="H44" s="229" t="s">
        <v>11</v>
      </c>
    </row>
    <row r="45" spans="1:9" ht="100.8" x14ac:dyDescent="0.25">
      <c r="A45" s="229">
        <v>6.2</v>
      </c>
      <c r="B45" s="252" t="s">
        <v>72</v>
      </c>
      <c r="C45" s="85" t="s">
        <v>494</v>
      </c>
      <c r="D45" s="229" t="s">
        <v>73</v>
      </c>
      <c r="E45" s="229" t="s">
        <v>74</v>
      </c>
      <c r="F45" s="229" t="s">
        <v>9</v>
      </c>
      <c r="G45" s="232" t="s">
        <v>617</v>
      </c>
      <c r="H45" s="229" t="s">
        <v>11</v>
      </c>
    </row>
    <row r="46" spans="1:9" ht="100.8" x14ac:dyDescent="0.25">
      <c r="A46" s="229">
        <v>6.2</v>
      </c>
      <c r="B46" s="252" t="s">
        <v>72</v>
      </c>
      <c r="C46" s="85" t="s">
        <v>495</v>
      </c>
      <c r="D46" s="229" t="s">
        <v>75</v>
      </c>
      <c r="E46" s="229" t="s">
        <v>74</v>
      </c>
      <c r="F46" s="229" t="s">
        <v>9</v>
      </c>
      <c r="G46" s="232" t="s">
        <v>617</v>
      </c>
      <c r="H46" s="229" t="s">
        <v>11</v>
      </c>
    </row>
    <row r="47" spans="1:9" ht="100.8" x14ac:dyDescent="0.25">
      <c r="A47" s="229">
        <v>6.2</v>
      </c>
      <c r="B47" s="252" t="s">
        <v>72</v>
      </c>
      <c r="C47" s="85" t="s">
        <v>496</v>
      </c>
      <c r="D47" s="229" t="s">
        <v>76</v>
      </c>
      <c r="E47" s="229" t="s">
        <v>74</v>
      </c>
      <c r="F47" s="229" t="s">
        <v>9</v>
      </c>
      <c r="G47" s="232" t="s">
        <v>617</v>
      </c>
      <c r="H47" s="229" t="s">
        <v>11</v>
      </c>
    </row>
    <row r="48" spans="1:9" ht="100.8" x14ac:dyDescent="0.25">
      <c r="A48" s="229">
        <v>6.2</v>
      </c>
      <c r="B48" s="252" t="s">
        <v>72</v>
      </c>
      <c r="C48" s="85" t="s">
        <v>497</v>
      </c>
      <c r="D48" s="229" t="s">
        <v>77</v>
      </c>
      <c r="E48" s="229" t="s">
        <v>74</v>
      </c>
      <c r="F48" s="229" t="s">
        <v>9</v>
      </c>
      <c r="G48" s="232" t="s">
        <v>617</v>
      </c>
      <c r="H48" s="229" t="s">
        <v>11</v>
      </c>
    </row>
    <row r="49" spans="1:8" ht="100.8" x14ac:dyDescent="0.25">
      <c r="A49" s="229">
        <v>6.2</v>
      </c>
      <c r="B49" s="252" t="s">
        <v>72</v>
      </c>
      <c r="C49" s="85" t="s">
        <v>498</v>
      </c>
      <c r="D49" s="229" t="s">
        <v>78</v>
      </c>
      <c r="E49" s="229" t="s">
        <v>74</v>
      </c>
      <c r="F49" s="229" t="s">
        <v>9</v>
      </c>
      <c r="G49" s="232" t="s">
        <v>617</v>
      </c>
      <c r="H49" s="229" t="s">
        <v>11</v>
      </c>
    </row>
    <row r="50" spans="1:8" ht="100.8" x14ac:dyDescent="0.25">
      <c r="A50" s="229">
        <v>6.2</v>
      </c>
      <c r="B50" s="252" t="s">
        <v>72</v>
      </c>
      <c r="C50" s="85" t="s">
        <v>499</v>
      </c>
      <c r="D50" s="229" t="s">
        <v>79</v>
      </c>
      <c r="E50" s="229" t="s">
        <v>74</v>
      </c>
      <c r="F50" s="229" t="s">
        <v>9</v>
      </c>
      <c r="G50" s="232" t="s">
        <v>617</v>
      </c>
      <c r="H50" s="229" t="s">
        <v>11</v>
      </c>
    </row>
    <row r="51" spans="1:8" ht="100.8" x14ac:dyDescent="0.25">
      <c r="A51" s="229">
        <v>6.2</v>
      </c>
      <c r="B51" s="252" t="s">
        <v>72</v>
      </c>
      <c r="C51" s="85" t="s">
        <v>500</v>
      </c>
      <c r="D51" s="229" t="s">
        <v>80</v>
      </c>
      <c r="E51" s="229" t="s">
        <v>74</v>
      </c>
      <c r="F51" s="229" t="s">
        <v>9</v>
      </c>
      <c r="G51" s="232" t="s">
        <v>617</v>
      </c>
      <c r="H51" s="229" t="s">
        <v>11</v>
      </c>
    </row>
    <row r="52" spans="1:8" ht="100.8" x14ac:dyDescent="0.25">
      <c r="A52" s="229">
        <v>6.2</v>
      </c>
      <c r="B52" s="252" t="s">
        <v>72</v>
      </c>
      <c r="C52" s="85" t="s">
        <v>501</v>
      </c>
      <c r="D52" s="229" t="s">
        <v>81</v>
      </c>
      <c r="E52" s="229" t="s">
        <v>74</v>
      </c>
      <c r="F52" s="229" t="s">
        <v>9</v>
      </c>
      <c r="G52" s="232" t="s">
        <v>617</v>
      </c>
      <c r="H52" s="229" t="s">
        <v>11</v>
      </c>
    </row>
    <row r="53" spans="1:8" ht="100.8" x14ac:dyDescent="0.25">
      <c r="A53" s="229">
        <v>6.2</v>
      </c>
      <c r="B53" s="252" t="s">
        <v>72</v>
      </c>
      <c r="C53" s="85" t="s">
        <v>502</v>
      </c>
      <c r="D53" s="229" t="s">
        <v>82</v>
      </c>
      <c r="E53" s="229" t="s">
        <v>74</v>
      </c>
      <c r="F53" s="229" t="s">
        <v>9</v>
      </c>
      <c r="G53" s="232" t="s">
        <v>617</v>
      </c>
      <c r="H53" s="229" t="s">
        <v>11</v>
      </c>
    </row>
    <row r="54" spans="1:8" ht="100.8" x14ac:dyDescent="0.25">
      <c r="A54" s="229">
        <v>6.2</v>
      </c>
      <c r="B54" s="252" t="s">
        <v>72</v>
      </c>
      <c r="C54" s="85" t="s">
        <v>503</v>
      </c>
      <c r="D54" s="229" t="s">
        <v>611</v>
      </c>
      <c r="E54" s="229" t="s">
        <v>74</v>
      </c>
      <c r="F54" s="229" t="s">
        <v>9</v>
      </c>
      <c r="G54" s="232" t="s">
        <v>617</v>
      </c>
      <c r="H54" s="229" t="s">
        <v>11</v>
      </c>
    </row>
    <row r="55" spans="1:8" ht="100.8" x14ac:dyDescent="0.25">
      <c r="A55" s="229">
        <v>6.2</v>
      </c>
      <c r="B55" s="252" t="s">
        <v>72</v>
      </c>
      <c r="C55" s="129" t="s">
        <v>504</v>
      </c>
      <c r="D55" s="229" t="s">
        <v>612</v>
      </c>
      <c r="E55" s="229" t="s">
        <v>74</v>
      </c>
      <c r="F55" s="229" t="s">
        <v>9</v>
      </c>
      <c r="G55" s="232" t="s">
        <v>617</v>
      </c>
      <c r="H55" s="229" t="s">
        <v>11</v>
      </c>
    </row>
    <row r="56" spans="1:8" ht="100.8" x14ac:dyDescent="0.25">
      <c r="A56" s="229">
        <v>6.2</v>
      </c>
      <c r="B56" s="252" t="s">
        <v>72</v>
      </c>
      <c r="C56" s="85" t="s">
        <v>505</v>
      </c>
      <c r="D56" s="229" t="s">
        <v>83</v>
      </c>
      <c r="E56" s="229" t="s">
        <v>74</v>
      </c>
      <c r="F56" s="229" t="s">
        <v>9</v>
      </c>
      <c r="G56" s="232" t="s">
        <v>617</v>
      </c>
      <c r="H56" s="229" t="s">
        <v>11</v>
      </c>
    </row>
    <row r="57" spans="1:8" ht="100.8" x14ac:dyDescent="0.25">
      <c r="A57" s="229">
        <v>6.2</v>
      </c>
      <c r="B57" s="252" t="s">
        <v>72</v>
      </c>
      <c r="C57" s="85" t="s">
        <v>506</v>
      </c>
      <c r="D57" s="229" t="s">
        <v>84</v>
      </c>
      <c r="E57" s="229" t="s">
        <v>74</v>
      </c>
      <c r="F57" s="229" t="s">
        <v>9</v>
      </c>
      <c r="G57" s="232" t="s">
        <v>617</v>
      </c>
      <c r="H57" s="229" t="s">
        <v>11</v>
      </c>
    </row>
    <row r="58" spans="1:8" ht="100.8" x14ac:dyDescent="0.25">
      <c r="A58" s="229">
        <v>6.2</v>
      </c>
      <c r="B58" s="252" t="s">
        <v>72</v>
      </c>
      <c r="C58" s="85" t="s">
        <v>507</v>
      </c>
      <c r="D58" s="229" t="s">
        <v>85</v>
      </c>
      <c r="E58" s="229" t="s">
        <v>74</v>
      </c>
      <c r="F58" s="229" t="s">
        <v>9</v>
      </c>
      <c r="G58" s="232" t="s">
        <v>617</v>
      </c>
      <c r="H58" s="229" t="s">
        <v>11</v>
      </c>
    </row>
    <row r="59" spans="1:8" ht="72" x14ac:dyDescent="0.25">
      <c r="A59" s="229">
        <v>6.2</v>
      </c>
      <c r="B59" s="252" t="s">
        <v>72</v>
      </c>
      <c r="C59" s="85" t="s">
        <v>508</v>
      </c>
      <c r="D59" s="229" t="s">
        <v>86</v>
      </c>
      <c r="E59" s="229" t="s">
        <v>87</v>
      </c>
      <c r="F59" s="229" t="s">
        <v>9</v>
      </c>
      <c r="G59" s="232" t="s">
        <v>617</v>
      </c>
      <c r="H59" s="229" t="s">
        <v>11</v>
      </c>
    </row>
    <row r="60" spans="1:8" ht="28.8" x14ac:dyDescent="0.25">
      <c r="A60" s="229">
        <v>6.3</v>
      </c>
      <c r="B60" s="252" t="s">
        <v>88</v>
      </c>
      <c r="C60" s="85" t="s">
        <v>372</v>
      </c>
      <c r="D60" s="252" t="s">
        <v>89</v>
      </c>
      <c r="E60" s="253" t="s">
        <v>287</v>
      </c>
      <c r="F60" s="229" t="s">
        <v>43</v>
      </c>
      <c r="G60" s="232" t="s">
        <v>10</v>
      </c>
      <c r="H60" s="229" t="s">
        <v>60</v>
      </c>
    </row>
    <row r="61" spans="1:8" ht="57.6" x14ac:dyDescent="0.25">
      <c r="A61" s="229">
        <v>6.4</v>
      </c>
      <c r="B61" s="252" t="s">
        <v>90</v>
      </c>
      <c r="C61" s="130" t="s">
        <v>373</v>
      </c>
      <c r="D61" s="229" t="s">
        <v>91</v>
      </c>
      <c r="E61" s="252"/>
      <c r="F61" s="229" t="s">
        <v>43</v>
      </c>
      <c r="G61" s="232" t="s">
        <v>10</v>
      </c>
      <c r="H61" s="229" t="s">
        <v>68</v>
      </c>
    </row>
    <row r="62" spans="1:8" ht="57.6" x14ac:dyDescent="0.25">
      <c r="A62" s="229">
        <v>6.4</v>
      </c>
      <c r="B62" s="252" t="s">
        <v>90</v>
      </c>
      <c r="C62" s="130" t="s">
        <v>374</v>
      </c>
      <c r="D62" s="229" t="s">
        <v>92</v>
      </c>
      <c r="E62" s="252"/>
      <c r="F62" s="252" t="s">
        <v>93</v>
      </c>
      <c r="G62" s="232" t="s">
        <v>10</v>
      </c>
      <c r="H62" s="229" t="s">
        <v>68</v>
      </c>
    </row>
    <row r="63" spans="1:8" ht="57.6" x14ac:dyDescent="0.25">
      <c r="A63" s="229">
        <v>6.4</v>
      </c>
      <c r="B63" s="252" t="s">
        <v>90</v>
      </c>
      <c r="C63" s="130" t="s">
        <v>375</v>
      </c>
      <c r="D63" s="229" t="s">
        <v>94</v>
      </c>
      <c r="E63" s="252"/>
      <c r="F63" s="229" t="s">
        <v>43</v>
      </c>
      <c r="G63" s="232" t="s">
        <v>10</v>
      </c>
      <c r="H63" s="229" t="s">
        <v>68</v>
      </c>
    </row>
    <row r="64" spans="1:8" ht="57.6" x14ac:dyDescent="0.25">
      <c r="A64" s="229">
        <v>6.4</v>
      </c>
      <c r="B64" s="252" t="s">
        <v>90</v>
      </c>
      <c r="C64" s="130" t="s">
        <v>376</v>
      </c>
      <c r="D64" s="229" t="s">
        <v>95</v>
      </c>
      <c r="E64" s="252"/>
      <c r="F64" s="252" t="s">
        <v>93</v>
      </c>
      <c r="G64" s="232" t="s">
        <v>10</v>
      </c>
      <c r="H64" s="229" t="s">
        <v>68</v>
      </c>
    </row>
    <row r="65" spans="1:8" ht="57.6" x14ac:dyDescent="0.25">
      <c r="A65" s="229">
        <v>6.4</v>
      </c>
      <c r="B65" s="252" t="s">
        <v>90</v>
      </c>
      <c r="C65" s="130" t="s">
        <v>377</v>
      </c>
      <c r="D65" s="229" t="s">
        <v>96</v>
      </c>
      <c r="E65" s="252"/>
      <c r="F65" s="229" t="s">
        <v>64</v>
      </c>
      <c r="G65" s="232" t="s">
        <v>10</v>
      </c>
      <c r="H65" s="229" t="s">
        <v>68</v>
      </c>
    </row>
    <row r="66" spans="1:8" ht="57.6" x14ac:dyDescent="0.25">
      <c r="A66" s="229">
        <v>6.4</v>
      </c>
      <c r="B66" s="252" t="s">
        <v>90</v>
      </c>
      <c r="C66" s="130" t="s">
        <v>378</v>
      </c>
      <c r="D66" s="229" t="s">
        <v>97</v>
      </c>
      <c r="E66" s="252"/>
      <c r="F66" s="252" t="s">
        <v>93</v>
      </c>
      <c r="G66" s="232" t="s">
        <v>10</v>
      </c>
      <c r="H66" s="229" t="s">
        <v>68</v>
      </c>
    </row>
    <row r="67" spans="1:8" ht="57.6" x14ac:dyDescent="0.25">
      <c r="A67" s="229">
        <v>6.4</v>
      </c>
      <c r="B67" s="252" t="s">
        <v>90</v>
      </c>
      <c r="C67" s="130" t="s">
        <v>379</v>
      </c>
      <c r="D67" s="229" t="s">
        <v>98</v>
      </c>
      <c r="E67" s="252"/>
      <c r="F67" s="229" t="s">
        <v>43</v>
      </c>
      <c r="G67" s="232" t="s">
        <v>10</v>
      </c>
      <c r="H67" s="229" t="s">
        <v>68</v>
      </c>
    </row>
    <row r="68" spans="1:8" ht="57.6" x14ac:dyDescent="0.25">
      <c r="A68" s="229">
        <v>6.4</v>
      </c>
      <c r="B68" s="252" t="s">
        <v>90</v>
      </c>
      <c r="C68" s="130" t="s">
        <v>380</v>
      </c>
      <c r="D68" s="229" t="s">
        <v>99</v>
      </c>
      <c r="E68" s="252"/>
      <c r="F68" s="252" t="s">
        <v>93</v>
      </c>
      <c r="G68" s="232" t="s">
        <v>10</v>
      </c>
      <c r="H68" s="229" t="s">
        <v>68</v>
      </c>
    </row>
    <row r="69" spans="1:8" ht="96.6" customHeight="1" x14ac:dyDescent="0.25">
      <c r="A69" s="229">
        <v>6.4</v>
      </c>
      <c r="B69" s="252" t="s">
        <v>90</v>
      </c>
      <c r="C69" s="130" t="s">
        <v>381</v>
      </c>
      <c r="D69" s="229" t="s">
        <v>100</v>
      </c>
      <c r="E69" s="252"/>
      <c r="F69" s="229" t="s">
        <v>43</v>
      </c>
      <c r="G69" s="232" t="s">
        <v>10</v>
      </c>
      <c r="H69" s="229" t="s">
        <v>68</v>
      </c>
    </row>
    <row r="70" spans="1:8" ht="57.6" x14ac:dyDescent="0.25">
      <c r="A70" s="229">
        <v>6.4</v>
      </c>
      <c r="B70" s="252" t="s">
        <v>90</v>
      </c>
      <c r="C70" s="130" t="s">
        <v>382</v>
      </c>
      <c r="D70" s="229" t="s">
        <v>101</v>
      </c>
      <c r="E70" s="252"/>
      <c r="F70" s="252" t="s">
        <v>93</v>
      </c>
      <c r="G70" s="232" t="s">
        <v>10</v>
      </c>
      <c r="H70" s="229" t="s">
        <v>68</v>
      </c>
    </row>
    <row r="71" spans="1:8" ht="57.6" x14ac:dyDescent="0.25">
      <c r="A71" s="229">
        <v>6.4</v>
      </c>
      <c r="B71" s="252" t="s">
        <v>90</v>
      </c>
      <c r="C71" s="130" t="s">
        <v>383</v>
      </c>
      <c r="D71" s="229" t="s">
        <v>102</v>
      </c>
      <c r="E71" s="252"/>
      <c r="F71" s="229" t="s">
        <v>43</v>
      </c>
      <c r="G71" s="232" t="s">
        <v>10</v>
      </c>
      <c r="H71" s="229" t="s">
        <v>68</v>
      </c>
    </row>
    <row r="72" spans="1:8" ht="57.6" x14ac:dyDescent="0.25">
      <c r="A72" s="229">
        <v>6.4</v>
      </c>
      <c r="B72" s="252" t="s">
        <v>90</v>
      </c>
      <c r="C72" s="130" t="s">
        <v>384</v>
      </c>
      <c r="D72" s="229" t="s">
        <v>103</v>
      </c>
      <c r="E72" s="252"/>
      <c r="F72" s="252" t="s">
        <v>93</v>
      </c>
      <c r="G72" s="232" t="s">
        <v>10</v>
      </c>
      <c r="H72" s="229" t="s">
        <v>68</v>
      </c>
    </row>
    <row r="73" spans="1:8" ht="57.6" x14ac:dyDescent="0.25">
      <c r="A73" s="229">
        <v>6.4</v>
      </c>
      <c r="B73" s="252" t="s">
        <v>90</v>
      </c>
      <c r="C73" s="130" t="s">
        <v>385</v>
      </c>
      <c r="D73" s="232" t="s">
        <v>104</v>
      </c>
      <c r="E73" s="252"/>
      <c r="F73" s="229" t="s">
        <v>43</v>
      </c>
      <c r="G73" s="232" t="s">
        <v>10</v>
      </c>
      <c r="H73" s="229" t="s">
        <v>68</v>
      </c>
    </row>
    <row r="74" spans="1:8" ht="57.6" x14ac:dyDescent="0.25">
      <c r="A74" s="229">
        <v>6.4</v>
      </c>
      <c r="B74" s="252" t="s">
        <v>90</v>
      </c>
      <c r="C74" s="130" t="s">
        <v>386</v>
      </c>
      <c r="D74" s="229" t="s">
        <v>105</v>
      </c>
      <c r="E74" s="252"/>
      <c r="F74" s="229" t="s">
        <v>43</v>
      </c>
      <c r="G74" s="232" t="s">
        <v>10</v>
      </c>
      <c r="H74" s="229" t="s">
        <v>11</v>
      </c>
    </row>
    <row r="75" spans="1:8" ht="57.6" x14ac:dyDescent="0.25">
      <c r="A75" s="229">
        <v>6.4</v>
      </c>
      <c r="B75" s="252" t="s">
        <v>90</v>
      </c>
      <c r="C75" s="130" t="s">
        <v>387</v>
      </c>
      <c r="D75" s="229" t="s">
        <v>106</v>
      </c>
      <c r="E75" s="252"/>
      <c r="F75" s="252" t="s">
        <v>93</v>
      </c>
      <c r="G75" s="232" t="s">
        <v>10</v>
      </c>
      <c r="H75" s="229" t="s">
        <v>68</v>
      </c>
    </row>
    <row r="76" spans="1:8" ht="43.2" x14ac:dyDescent="0.25">
      <c r="A76" s="229">
        <v>6.5</v>
      </c>
      <c r="B76" s="252" t="s">
        <v>107</v>
      </c>
      <c r="C76" s="85" t="s">
        <v>388</v>
      </c>
      <c r="D76" s="253" t="s">
        <v>108</v>
      </c>
      <c r="E76" s="253" t="s">
        <v>287</v>
      </c>
      <c r="F76" s="229" t="s">
        <v>45</v>
      </c>
      <c r="G76" s="232" t="s">
        <v>10</v>
      </c>
      <c r="H76" s="229" t="s">
        <v>48</v>
      </c>
    </row>
    <row r="77" spans="1:8" ht="28.8" x14ac:dyDescent="0.25">
      <c r="A77" s="229">
        <v>6.5</v>
      </c>
      <c r="B77" s="252" t="s">
        <v>109</v>
      </c>
      <c r="C77" s="85" t="s">
        <v>389</v>
      </c>
      <c r="D77" s="253" t="s">
        <v>110</v>
      </c>
      <c r="E77" s="253" t="s">
        <v>287</v>
      </c>
      <c r="F77" s="229" t="s">
        <v>43</v>
      </c>
      <c r="G77" s="232" t="s">
        <v>10</v>
      </c>
      <c r="H77" s="229" t="s">
        <v>48</v>
      </c>
    </row>
    <row r="78" spans="1:8" ht="28.8" x14ac:dyDescent="0.25">
      <c r="A78" s="229">
        <v>6.5</v>
      </c>
      <c r="B78" s="252" t="s">
        <v>109</v>
      </c>
      <c r="C78" s="85" t="s">
        <v>390</v>
      </c>
      <c r="D78" s="253" t="s">
        <v>111</v>
      </c>
      <c r="E78" s="253" t="s">
        <v>287</v>
      </c>
      <c r="F78" s="229" t="s">
        <v>43</v>
      </c>
      <c r="G78" s="232" t="s">
        <v>10</v>
      </c>
      <c r="H78" s="229" t="s">
        <v>48</v>
      </c>
    </row>
    <row r="79" spans="1:8" ht="43.2" x14ac:dyDescent="0.25">
      <c r="A79" s="229">
        <v>6.5</v>
      </c>
      <c r="B79" s="252" t="s">
        <v>107</v>
      </c>
      <c r="C79" s="85" t="s">
        <v>391</v>
      </c>
      <c r="D79" s="253" t="s">
        <v>112</v>
      </c>
      <c r="E79" s="253" t="s">
        <v>287</v>
      </c>
      <c r="F79" s="229" t="s">
        <v>45</v>
      </c>
      <c r="G79" s="232" t="s">
        <v>10</v>
      </c>
      <c r="H79" s="229" t="s">
        <v>48</v>
      </c>
    </row>
    <row r="80" spans="1:8" ht="43.2" x14ac:dyDescent="0.25">
      <c r="A80" s="229">
        <v>6.5</v>
      </c>
      <c r="B80" s="252" t="s">
        <v>107</v>
      </c>
      <c r="C80" s="85" t="s">
        <v>392</v>
      </c>
      <c r="D80" s="253" t="s">
        <v>113</v>
      </c>
      <c r="E80" s="253" t="s">
        <v>287</v>
      </c>
      <c r="F80" s="229" t="s">
        <v>64</v>
      </c>
      <c r="G80" s="232" t="s">
        <v>10</v>
      </c>
      <c r="H80" s="229" t="s">
        <v>48</v>
      </c>
    </row>
    <row r="81" spans="1:8" ht="43.2" x14ac:dyDescent="0.25">
      <c r="A81" s="229">
        <v>6.5</v>
      </c>
      <c r="B81" s="252" t="s">
        <v>107</v>
      </c>
      <c r="C81" s="85" t="s">
        <v>393</v>
      </c>
      <c r="D81" s="253" t="s">
        <v>114</v>
      </c>
      <c r="E81" s="253" t="s">
        <v>287</v>
      </c>
      <c r="F81" s="229" t="s">
        <v>9</v>
      </c>
      <c r="G81" s="232" t="s">
        <v>10</v>
      </c>
      <c r="H81" s="229" t="s">
        <v>48</v>
      </c>
    </row>
    <row r="82" spans="1:8" ht="43.2" x14ac:dyDescent="0.25">
      <c r="A82" s="229">
        <v>6.5</v>
      </c>
      <c r="B82" s="252" t="s">
        <v>107</v>
      </c>
      <c r="C82" s="85" t="s">
        <v>394</v>
      </c>
      <c r="D82" s="253" t="s">
        <v>115</v>
      </c>
      <c r="E82" s="253" t="s">
        <v>287</v>
      </c>
      <c r="F82" s="229" t="s">
        <v>9</v>
      </c>
      <c r="G82" s="232" t="s">
        <v>10</v>
      </c>
      <c r="H82" s="229" t="s">
        <v>48</v>
      </c>
    </row>
    <row r="83" spans="1:8" ht="28.8" x14ac:dyDescent="0.25">
      <c r="A83" s="229">
        <v>6.6</v>
      </c>
      <c r="B83" s="252" t="s">
        <v>116</v>
      </c>
      <c r="C83" s="85" t="s">
        <v>395</v>
      </c>
      <c r="D83" s="253" t="s">
        <v>116</v>
      </c>
      <c r="E83" s="253" t="s">
        <v>287</v>
      </c>
      <c r="F83" s="229" t="s">
        <v>9</v>
      </c>
      <c r="G83" s="232" t="s">
        <v>10</v>
      </c>
      <c r="H83" s="229" t="s">
        <v>68</v>
      </c>
    </row>
    <row r="84" spans="1:8" ht="50.7" customHeight="1" x14ac:dyDescent="0.25">
      <c r="A84" s="229">
        <v>6.7</v>
      </c>
      <c r="B84" s="252" t="s">
        <v>117</v>
      </c>
      <c r="C84" s="85" t="s">
        <v>396</v>
      </c>
      <c r="D84" s="253" t="s">
        <v>117</v>
      </c>
      <c r="E84" s="253" t="s">
        <v>287</v>
      </c>
      <c r="F84" s="229" t="s">
        <v>9</v>
      </c>
      <c r="G84" s="232" t="s">
        <v>10</v>
      </c>
      <c r="H84" s="229" t="s">
        <v>68</v>
      </c>
    </row>
    <row r="85" spans="1:8" ht="28.8" x14ac:dyDescent="0.25">
      <c r="A85" s="229">
        <v>6.8</v>
      </c>
      <c r="B85" s="252" t="s">
        <v>118</v>
      </c>
      <c r="C85" s="85" t="s">
        <v>397</v>
      </c>
      <c r="D85" s="229" t="s">
        <v>118</v>
      </c>
      <c r="E85" s="253" t="s">
        <v>287</v>
      </c>
      <c r="F85" s="229" t="s">
        <v>9</v>
      </c>
      <c r="G85" s="232" t="s">
        <v>10</v>
      </c>
      <c r="H85" s="229" t="s">
        <v>68</v>
      </c>
    </row>
    <row r="86" spans="1:8" x14ac:dyDescent="0.3">
      <c r="A86" s="229">
        <v>7.1</v>
      </c>
      <c r="B86" s="252" t="s">
        <v>119</v>
      </c>
      <c r="C86" s="128" t="s">
        <v>398</v>
      </c>
      <c r="D86" s="253" t="s">
        <v>120</v>
      </c>
      <c r="E86" s="253" t="s">
        <v>287</v>
      </c>
      <c r="F86" s="229" t="s">
        <v>43</v>
      </c>
      <c r="G86" s="232" t="s">
        <v>10</v>
      </c>
      <c r="H86" s="229" t="s">
        <v>11</v>
      </c>
    </row>
    <row r="87" spans="1:8" ht="28.8" x14ac:dyDescent="0.25">
      <c r="A87" s="229">
        <v>7.1</v>
      </c>
      <c r="B87" s="252" t="s">
        <v>119</v>
      </c>
      <c r="C87" s="85" t="s">
        <v>509</v>
      </c>
      <c r="D87" s="229" t="s">
        <v>121</v>
      </c>
      <c r="E87" s="229" t="s">
        <v>122</v>
      </c>
      <c r="F87" s="229" t="s">
        <v>9</v>
      </c>
      <c r="G87" s="232" t="s">
        <v>618</v>
      </c>
      <c r="H87" s="229" t="s">
        <v>11</v>
      </c>
    </row>
    <row r="88" spans="1:8" ht="28.8" x14ac:dyDescent="0.25">
      <c r="A88" s="229">
        <v>7.1</v>
      </c>
      <c r="B88" s="252" t="s">
        <v>119</v>
      </c>
      <c r="C88" s="85" t="s">
        <v>510</v>
      </c>
      <c r="D88" s="229" t="s">
        <v>123</v>
      </c>
      <c r="E88" s="229" t="s">
        <v>122</v>
      </c>
      <c r="F88" s="229" t="s">
        <v>9</v>
      </c>
      <c r="G88" s="232" t="s">
        <v>618</v>
      </c>
      <c r="H88" s="229" t="s">
        <v>11</v>
      </c>
    </row>
    <row r="89" spans="1:8" ht="28.8" x14ac:dyDescent="0.25">
      <c r="A89" s="229">
        <v>7.1</v>
      </c>
      <c r="B89" s="252" t="s">
        <v>119</v>
      </c>
      <c r="C89" s="85" t="s">
        <v>511</v>
      </c>
      <c r="D89" s="229" t="s">
        <v>124</v>
      </c>
      <c r="E89" s="229" t="s">
        <v>122</v>
      </c>
      <c r="F89" s="229" t="s">
        <v>9</v>
      </c>
      <c r="G89" s="232" t="s">
        <v>618</v>
      </c>
      <c r="H89" s="229" t="s">
        <v>11</v>
      </c>
    </row>
    <row r="90" spans="1:8" ht="28.8" x14ac:dyDescent="0.25">
      <c r="A90" s="229">
        <v>7.1</v>
      </c>
      <c r="B90" s="252" t="s">
        <v>119</v>
      </c>
      <c r="C90" s="85" t="s">
        <v>512</v>
      </c>
      <c r="D90" s="229" t="s">
        <v>125</v>
      </c>
      <c r="E90" s="229" t="s">
        <v>122</v>
      </c>
      <c r="F90" s="229" t="s">
        <v>9</v>
      </c>
      <c r="G90" s="232" t="s">
        <v>618</v>
      </c>
      <c r="H90" s="229" t="s">
        <v>11</v>
      </c>
    </row>
    <row r="91" spans="1:8" ht="43.2" x14ac:dyDescent="0.25">
      <c r="A91" s="229">
        <v>7.1</v>
      </c>
      <c r="B91" s="252" t="s">
        <v>119</v>
      </c>
      <c r="C91" s="85" t="s">
        <v>513</v>
      </c>
      <c r="D91" s="229" t="s">
        <v>126</v>
      </c>
      <c r="E91" s="229" t="s">
        <v>122</v>
      </c>
      <c r="F91" s="229" t="s">
        <v>9</v>
      </c>
      <c r="G91" s="232" t="s">
        <v>618</v>
      </c>
      <c r="H91" s="229" t="s">
        <v>11</v>
      </c>
    </row>
    <row r="92" spans="1:8" ht="28.8" x14ac:dyDescent="0.25">
      <c r="A92" s="229">
        <v>7.1</v>
      </c>
      <c r="B92" s="252" t="s">
        <v>119</v>
      </c>
      <c r="C92" s="85" t="s">
        <v>514</v>
      </c>
      <c r="D92" s="229" t="s">
        <v>127</v>
      </c>
      <c r="E92" s="229" t="s">
        <v>122</v>
      </c>
      <c r="F92" s="229" t="s">
        <v>9</v>
      </c>
      <c r="G92" s="232" t="s">
        <v>618</v>
      </c>
      <c r="H92" s="229" t="s">
        <v>11</v>
      </c>
    </row>
    <row r="93" spans="1:8" ht="43.2" x14ac:dyDescent="0.25">
      <c r="A93" s="229">
        <v>7.1</v>
      </c>
      <c r="B93" s="252" t="s">
        <v>119</v>
      </c>
      <c r="C93" s="85" t="s">
        <v>515</v>
      </c>
      <c r="D93" s="229" t="s">
        <v>128</v>
      </c>
      <c r="E93" s="229" t="s">
        <v>122</v>
      </c>
      <c r="F93" s="229" t="s">
        <v>9</v>
      </c>
      <c r="G93" s="232" t="s">
        <v>618</v>
      </c>
      <c r="H93" s="229" t="s">
        <v>11</v>
      </c>
    </row>
    <row r="94" spans="1:8" ht="28.8" x14ac:dyDescent="0.25">
      <c r="A94" s="229">
        <v>7.1</v>
      </c>
      <c r="B94" s="252" t="s">
        <v>119</v>
      </c>
      <c r="C94" s="85" t="s">
        <v>516</v>
      </c>
      <c r="D94" s="229" t="s">
        <v>129</v>
      </c>
      <c r="E94" s="229" t="s">
        <v>122</v>
      </c>
      <c r="F94" s="229" t="s">
        <v>9</v>
      </c>
      <c r="G94" s="232" t="s">
        <v>618</v>
      </c>
      <c r="H94" s="229" t="s">
        <v>11</v>
      </c>
    </row>
    <row r="95" spans="1:8" x14ac:dyDescent="0.25">
      <c r="A95" s="229">
        <v>7.1</v>
      </c>
      <c r="B95" s="252" t="s">
        <v>119</v>
      </c>
      <c r="C95" s="85" t="s">
        <v>399</v>
      </c>
      <c r="D95" s="253" t="s">
        <v>130</v>
      </c>
      <c r="E95" s="253" t="s">
        <v>287</v>
      </c>
      <c r="F95" s="229" t="s">
        <v>43</v>
      </c>
      <c r="G95" s="232" t="s">
        <v>10</v>
      </c>
      <c r="H95" s="229" t="s">
        <v>68</v>
      </c>
    </row>
    <row r="96" spans="1:8" ht="28.8" x14ac:dyDescent="0.25">
      <c r="A96" s="229">
        <v>7.1</v>
      </c>
      <c r="B96" s="252" t="s">
        <v>119</v>
      </c>
      <c r="C96" s="85" t="s">
        <v>400</v>
      </c>
      <c r="D96" s="253" t="s">
        <v>131</v>
      </c>
      <c r="E96" s="253" t="s">
        <v>287</v>
      </c>
      <c r="F96" s="229" t="s">
        <v>43</v>
      </c>
      <c r="G96" s="232" t="s">
        <v>10</v>
      </c>
      <c r="H96" s="229" t="s">
        <v>11</v>
      </c>
    </row>
    <row r="97" spans="1:8" ht="43.2" x14ac:dyDescent="0.25">
      <c r="A97" s="229">
        <v>7.2</v>
      </c>
      <c r="B97" s="252" t="s">
        <v>132</v>
      </c>
      <c r="C97" s="85" t="s">
        <v>401</v>
      </c>
      <c r="D97" s="253" t="s">
        <v>133</v>
      </c>
      <c r="E97" s="253" t="s">
        <v>287</v>
      </c>
      <c r="F97" s="229" t="s">
        <v>9</v>
      </c>
      <c r="G97" s="232" t="s">
        <v>10</v>
      </c>
      <c r="H97" s="229" t="s">
        <v>11</v>
      </c>
    </row>
    <row r="98" spans="1:8" ht="57.6" x14ac:dyDescent="0.25">
      <c r="A98" s="229">
        <v>7.3</v>
      </c>
      <c r="B98" s="252" t="s">
        <v>119</v>
      </c>
      <c r="C98" s="85" t="s">
        <v>517</v>
      </c>
      <c r="D98" s="229" t="s">
        <v>134</v>
      </c>
      <c r="E98" s="229" t="s">
        <v>135</v>
      </c>
      <c r="F98" s="229" t="s">
        <v>9</v>
      </c>
      <c r="G98" s="232" t="s">
        <v>619</v>
      </c>
      <c r="H98" s="229" t="s">
        <v>68</v>
      </c>
    </row>
    <row r="99" spans="1:8" ht="43.2" x14ac:dyDescent="0.25">
      <c r="A99" s="229">
        <v>7.3</v>
      </c>
      <c r="B99" s="252" t="s">
        <v>119</v>
      </c>
      <c r="C99" s="85" t="s">
        <v>402</v>
      </c>
      <c r="D99" s="229" t="s">
        <v>136</v>
      </c>
      <c r="E99" s="253" t="s">
        <v>287</v>
      </c>
      <c r="F99" s="229" t="s">
        <v>45</v>
      </c>
      <c r="G99" s="232" t="s">
        <v>10</v>
      </c>
      <c r="H99" s="229" t="s">
        <v>68</v>
      </c>
    </row>
    <row r="100" spans="1:8" ht="28.8" x14ac:dyDescent="0.25">
      <c r="A100" s="229">
        <v>7.3</v>
      </c>
      <c r="B100" s="252" t="s">
        <v>119</v>
      </c>
      <c r="C100" s="85" t="s">
        <v>520</v>
      </c>
      <c r="D100" s="229" t="s">
        <v>137</v>
      </c>
      <c r="E100" s="229" t="s">
        <v>56</v>
      </c>
      <c r="F100" s="229" t="s">
        <v>9</v>
      </c>
      <c r="G100" s="232" t="s">
        <v>620</v>
      </c>
      <c r="H100" s="229" t="s">
        <v>68</v>
      </c>
    </row>
    <row r="101" spans="1:8" ht="57.6" x14ac:dyDescent="0.25">
      <c r="A101" s="229">
        <v>7.3</v>
      </c>
      <c r="B101" s="252" t="s">
        <v>119</v>
      </c>
      <c r="C101" s="85" t="s">
        <v>518</v>
      </c>
      <c r="D101" s="229" t="s">
        <v>653</v>
      </c>
      <c r="E101" s="229" t="s">
        <v>135</v>
      </c>
      <c r="F101" s="229" t="s">
        <v>9</v>
      </c>
      <c r="G101" s="232" t="s">
        <v>619</v>
      </c>
      <c r="H101" s="229" t="s">
        <v>68</v>
      </c>
    </row>
    <row r="102" spans="1:8" ht="57.6" x14ac:dyDescent="0.25">
      <c r="A102" s="229">
        <v>7.3</v>
      </c>
      <c r="B102" s="252" t="s">
        <v>119</v>
      </c>
      <c r="C102" s="85" t="s">
        <v>519</v>
      </c>
      <c r="D102" s="229" t="s">
        <v>138</v>
      </c>
      <c r="E102" s="229" t="s">
        <v>135</v>
      </c>
      <c r="F102" s="229" t="s">
        <v>9</v>
      </c>
      <c r="G102" s="232" t="s">
        <v>619</v>
      </c>
      <c r="H102" s="229" t="s">
        <v>68</v>
      </c>
    </row>
    <row r="103" spans="1:8" ht="43.2" x14ac:dyDescent="0.25">
      <c r="A103" s="229">
        <v>7.3</v>
      </c>
      <c r="B103" s="252" t="s">
        <v>119</v>
      </c>
      <c r="C103" s="85" t="s">
        <v>522</v>
      </c>
      <c r="D103" s="229" t="s">
        <v>139</v>
      </c>
      <c r="E103" s="229" t="s">
        <v>140</v>
      </c>
      <c r="F103" s="229" t="s">
        <v>45</v>
      </c>
      <c r="G103" s="232" t="s">
        <v>621</v>
      </c>
      <c r="H103" s="229" t="s">
        <v>68</v>
      </c>
    </row>
    <row r="104" spans="1:8" ht="43.2" x14ac:dyDescent="0.25">
      <c r="A104" s="229">
        <v>7.3</v>
      </c>
      <c r="B104" s="252" t="s">
        <v>119</v>
      </c>
      <c r="C104" s="85" t="s">
        <v>521</v>
      </c>
      <c r="D104" s="229" t="s">
        <v>141</v>
      </c>
      <c r="E104" s="229" t="s">
        <v>56</v>
      </c>
      <c r="F104" s="229" t="s">
        <v>9</v>
      </c>
      <c r="G104" s="232" t="s">
        <v>620</v>
      </c>
      <c r="H104" s="229" t="s">
        <v>68</v>
      </c>
    </row>
    <row r="105" spans="1:8" ht="28.8" x14ac:dyDescent="0.25">
      <c r="A105" s="229">
        <v>12.1</v>
      </c>
      <c r="B105" s="252" t="s">
        <v>142</v>
      </c>
      <c r="C105" s="85" t="s">
        <v>403</v>
      </c>
      <c r="D105" s="253" t="s">
        <v>143</v>
      </c>
      <c r="E105" s="253" t="s">
        <v>287</v>
      </c>
      <c r="F105" s="229" t="s">
        <v>64</v>
      </c>
      <c r="G105" s="232" t="s">
        <v>10</v>
      </c>
      <c r="H105" s="229" t="s">
        <v>68</v>
      </c>
    </row>
    <row r="106" spans="1:8" ht="28.8" x14ac:dyDescent="0.25">
      <c r="A106" s="229">
        <v>12.1</v>
      </c>
      <c r="B106" s="252" t="s">
        <v>142</v>
      </c>
      <c r="C106" s="85" t="s">
        <v>404</v>
      </c>
      <c r="D106" s="253" t="s">
        <v>144</v>
      </c>
      <c r="E106" s="253" t="s">
        <v>287</v>
      </c>
      <c r="F106" s="229" t="s">
        <v>64</v>
      </c>
      <c r="G106" s="232" t="s">
        <v>10</v>
      </c>
      <c r="H106" s="229" t="s">
        <v>68</v>
      </c>
    </row>
    <row r="107" spans="1:8" ht="28.8" x14ac:dyDescent="0.25">
      <c r="A107" s="229">
        <v>12.1</v>
      </c>
      <c r="B107" s="252" t="s">
        <v>142</v>
      </c>
      <c r="C107" s="85" t="s">
        <v>405</v>
      </c>
      <c r="D107" s="253" t="s">
        <v>145</v>
      </c>
      <c r="E107" s="253" t="s">
        <v>287</v>
      </c>
      <c r="F107" s="229" t="s">
        <v>64</v>
      </c>
      <c r="G107" s="232" t="s">
        <v>10</v>
      </c>
      <c r="H107" s="229" t="s">
        <v>68</v>
      </c>
    </row>
    <row r="108" spans="1:8" ht="28.8" x14ac:dyDescent="0.25">
      <c r="A108" s="229">
        <v>12.2</v>
      </c>
      <c r="B108" s="252" t="s">
        <v>146</v>
      </c>
      <c r="C108" s="85" t="s">
        <v>406</v>
      </c>
      <c r="D108" s="253" t="s">
        <v>147</v>
      </c>
      <c r="E108" s="253" t="s">
        <v>287</v>
      </c>
      <c r="F108" s="229" t="s">
        <v>64</v>
      </c>
      <c r="G108" s="232" t="s">
        <v>10</v>
      </c>
      <c r="H108" s="229" t="s">
        <v>68</v>
      </c>
    </row>
    <row r="109" spans="1:8" ht="28.8" x14ac:dyDescent="0.25">
      <c r="A109" s="229">
        <v>12.2</v>
      </c>
      <c r="B109" s="252" t="s">
        <v>146</v>
      </c>
      <c r="C109" s="85" t="s">
        <v>407</v>
      </c>
      <c r="D109" s="253" t="s">
        <v>148</v>
      </c>
      <c r="E109" s="253" t="s">
        <v>287</v>
      </c>
      <c r="F109" s="229" t="s">
        <v>64</v>
      </c>
      <c r="G109" s="232" t="s">
        <v>10</v>
      </c>
      <c r="H109" s="229" t="s">
        <v>68</v>
      </c>
    </row>
    <row r="110" spans="1:8" ht="28.8" x14ac:dyDescent="0.25">
      <c r="A110" s="229">
        <v>12.2</v>
      </c>
      <c r="B110" s="252" t="s">
        <v>146</v>
      </c>
      <c r="C110" s="85" t="s">
        <v>408</v>
      </c>
      <c r="D110" s="253" t="s">
        <v>149</v>
      </c>
      <c r="E110" s="253" t="s">
        <v>287</v>
      </c>
      <c r="F110" s="229" t="s">
        <v>64</v>
      </c>
      <c r="G110" s="232" t="s">
        <v>10</v>
      </c>
      <c r="H110" s="229" t="s">
        <v>68</v>
      </c>
    </row>
    <row r="111" spans="1:8" x14ac:dyDescent="0.25">
      <c r="A111" s="229">
        <v>13.1</v>
      </c>
      <c r="B111" s="252" t="s">
        <v>150</v>
      </c>
      <c r="C111" s="85" t="s">
        <v>409</v>
      </c>
      <c r="D111" s="229" t="s">
        <v>151</v>
      </c>
      <c r="E111" s="253" t="s">
        <v>287</v>
      </c>
      <c r="F111" s="229" t="s">
        <v>43</v>
      </c>
      <c r="G111" s="232" t="s">
        <v>10</v>
      </c>
      <c r="H111" s="229" t="s">
        <v>152</v>
      </c>
    </row>
    <row r="112" spans="1:8" x14ac:dyDescent="0.25">
      <c r="A112" s="229">
        <v>13.1</v>
      </c>
      <c r="B112" s="252" t="s">
        <v>150</v>
      </c>
      <c r="C112" s="85" t="s">
        <v>410</v>
      </c>
      <c r="D112" s="229" t="s">
        <v>153</v>
      </c>
      <c r="E112" s="253" t="s">
        <v>287</v>
      </c>
      <c r="F112" s="229" t="s">
        <v>43</v>
      </c>
      <c r="G112" s="232" t="s">
        <v>10</v>
      </c>
      <c r="H112" s="229" t="s">
        <v>152</v>
      </c>
    </row>
    <row r="113" spans="1:8" x14ac:dyDescent="0.25">
      <c r="A113" s="229">
        <v>13.1</v>
      </c>
      <c r="B113" s="252" t="s">
        <v>150</v>
      </c>
      <c r="C113" s="85" t="s">
        <v>411</v>
      </c>
      <c r="D113" s="229" t="s">
        <v>154</v>
      </c>
      <c r="E113" s="253" t="s">
        <v>287</v>
      </c>
      <c r="F113" s="229" t="s">
        <v>43</v>
      </c>
      <c r="G113" s="232" t="s">
        <v>10</v>
      </c>
      <c r="H113" s="229" t="s">
        <v>152</v>
      </c>
    </row>
    <row r="114" spans="1:8" x14ac:dyDescent="0.25">
      <c r="A114" s="229">
        <v>13.1</v>
      </c>
      <c r="B114" s="252" t="s">
        <v>150</v>
      </c>
      <c r="C114" s="85" t="s">
        <v>412</v>
      </c>
      <c r="D114" s="229" t="s">
        <v>155</v>
      </c>
      <c r="E114" s="253" t="s">
        <v>156</v>
      </c>
      <c r="F114" s="229" t="s">
        <v>43</v>
      </c>
      <c r="G114" s="232" t="s">
        <v>10</v>
      </c>
      <c r="H114" s="229" t="s">
        <v>60</v>
      </c>
    </row>
    <row r="115" spans="1:8" x14ac:dyDescent="0.25">
      <c r="A115" s="229">
        <v>13.1</v>
      </c>
      <c r="B115" s="252" t="s">
        <v>150</v>
      </c>
      <c r="C115" s="85" t="s">
        <v>413</v>
      </c>
      <c r="D115" s="229" t="s">
        <v>157</v>
      </c>
      <c r="E115" s="253" t="s">
        <v>156</v>
      </c>
      <c r="F115" s="229" t="s">
        <v>43</v>
      </c>
      <c r="G115" s="232" t="s">
        <v>10</v>
      </c>
      <c r="H115" s="229" t="s">
        <v>60</v>
      </c>
    </row>
    <row r="116" spans="1:8" ht="28.8" x14ac:dyDescent="0.25">
      <c r="A116" s="229">
        <v>14.1</v>
      </c>
      <c r="B116" s="252" t="s">
        <v>158</v>
      </c>
      <c r="C116" s="85" t="s">
        <v>414</v>
      </c>
      <c r="D116" s="253" t="s">
        <v>159</v>
      </c>
      <c r="E116" s="253" t="s">
        <v>287</v>
      </c>
      <c r="F116" s="229" t="s">
        <v>64</v>
      </c>
      <c r="G116" s="232" t="s">
        <v>10</v>
      </c>
      <c r="H116" s="229" t="s">
        <v>11</v>
      </c>
    </row>
    <row r="117" spans="1:8" ht="28.8" x14ac:dyDescent="0.25">
      <c r="A117" s="229">
        <v>14.1</v>
      </c>
      <c r="B117" s="252" t="s">
        <v>158</v>
      </c>
      <c r="C117" s="85" t="s">
        <v>415</v>
      </c>
      <c r="D117" s="253" t="s">
        <v>160</v>
      </c>
      <c r="E117" s="253" t="s">
        <v>287</v>
      </c>
      <c r="F117" s="229" t="s">
        <v>64</v>
      </c>
      <c r="G117" s="232" t="s">
        <v>10</v>
      </c>
      <c r="H117" s="229" t="s">
        <v>11</v>
      </c>
    </row>
    <row r="118" spans="1:8" ht="28.8" x14ac:dyDescent="0.25">
      <c r="A118" s="229">
        <v>14.1</v>
      </c>
      <c r="B118" s="252" t="s">
        <v>158</v>
      </c>
      <c r="C118" s="85" t="s">
        <v>416</v>
      </c>
      <c r="D118" s="253" t="s">
        <v>161</v>
      </c>
      <c r="E118" s="253" t="s">
        <v>287</v>
      </c>
      <c r="F118" s="229" t="s">
        <v>64</v>
      </c>
      <c r="G118" s="232" t="s">
        <v>10</v>
      </c>
      <c r="H118" s="229" t="s">
        <v>11</v>
      </c>
    </row>
    <row r="119" spans="1:8" ht="28.8" x14ac:dyDescent="0.25">
      <c r="A119" s="229">
        <v>14.1</v>
      </c>
      <c r="B119" s="252" t="s">
        <v>158</v>
      </c>
      <c r="C119" s="85" t="s">
        <v>417</v>
      </c>
      <c r="D119" s="253" t="s">
        <v>162</v>
      </c>
      <c r="E119" s="253" t="s">
        <v>287</v>
      </c>
      <c r="F119" s="229" t="s">
        <v>64</v>
      </c>
      <c r="G119" s="232" t="s">
        <v>10</v>
      </c>
      <c r="H119" s="229" t="s">
        <v>11</v>
      </c>
    </row>
    <row r="120" spans="1:8" ht="28.8" x14ac:dyDescent="0.25">
      <c r="A120" s="229">
        <v>15.1</v>
      </c>
      <c r="B120" s="252" t="s">
        <v>163</v>
      </c>
      <c r="C120" s="85" t="s">
        <v>418</v>
      </c>
      <c r="D120" s="253" t="s">
        <v>164</v>
      </c>
      <c r="E120" s="253" t="s">
        <v>287</v>
      </c>
      <c r="F120" s="229" t="s">
        <v>9</v>
      </c>
      <c r="G120" s="232" t="s">
        <v>10</v>
      </c>
      <c r="H120" s="229" t="s">
        <v>165</v>
      </c>
    </row>
    <row r="121" spans="1:8" ht="28.8" x14ac:dyDescent="0.25">
      <c r="A121" s="229">
        <v>15.1</v>
      </c>
      <c r="B121" s="252" t="s">
        <v>163</v>
      </c>
      <c r="C121" s="85" t="s">
        <v>419</v>
      </c>
      <c r="D121" s="253" t="s">
        <v>166</v>
      </c>
      <c r="E121" s="253" t="s">
        <v>287</v>
      </c>
      <c r="F121" s="229" t="s">
        <v>9</v>
      </c>
      <c r="G121" s="232" t="s">
        <v>10</v>
      </c>
      <c r="H121" s="229" t="s">
        <v>165</v>
      </c>
    </row>
    <row r="122" spans="1:8" ht="28.8" x14ac:dyDescent="0.25">
      <c r="A122" s="229">
        <v>15.2</v>
      </c>
      <c r="B122" s="252" t="s">
        <v>167</v>
      </c>
      <c r="C122" s="85" t="s">
        <v>420</v>
      </c>
      <c r="D122" s="253" t="s">
        <v>168</v>
      </c>
      <c r="E122" s="253" t="s">
        <v>287</v>
      </c>
      <c r="F122" s="229" t="s">
        <v>9</v>
      </c>
      <c r="G122" s="232" t="s">
        <v>10</v>
      </c>
      <c r="H122" s="229" t="s">
        <v>165</v>
      </c>
    </row>
    <row r="123" spans="1:8" ht="28.8" x14ac:dyDescent="0.25">
      <c r="A123" s="229">
        <v>15.2</v>
      </c>
      <c r="B123" s="252" t="s">
        <v>167</v>
      </c>
      <c r="C123" s="85" t="s">
        <v>421</v>
      </c>
      <c r="D123" s="253" t="s">
        <v>169</v>
      </c>
      <c r="E123" s="253" t="s">
        <v>287</v>
      </c>
      <c r="F123" s="229" t="s">
        <v>9</v>
      </c>
      <c r="G123" s="232" t="s">
        <v>10</v>
      </c>
      <c r="H123" s="229" t="s">
        <v>165</v>
      </c>
    </row>
    <row r="124" spans="1:8" ht="28.8" x14ac:dyDescent="0.25">
      <c r="A124" s="229">
        <v>15.2</v>
      </c>
      <c r="B124" s="252" t="s">
        <v>167</v>
      </c>
      <c r="C124" s="85" t="s">
        <v>422</v>
      </c>
      <c r="D124" s="253" t="s">
        <v>170</v>
      </c>
      <c r="E124" s="253" t="s">
        <v>287</v>
      </c>
      <c r="F124" s="229" t="s">
        <v>9</v>
      </c>
      <c r="G124" s="232" t="s">
        <v>10</v>
      </c>
      <c r="H124" s="229" t="s">
        <v>165</v>
      </c>
    </row>
    <row r="125" spans="1:8" ht="28.8" x14ac:dyDescent="0.25">
      <c r="A125" s="229">
        <v>15.2</v>
      </c>
      <c r="B125" s="252" t="s">
        <v>167</v>
      </c>
      <c r="C125" s="85" t="s">
        <v>423</v>
      </c>
      <c r="D125" s="253" t="s">
        <v>171</v>
      </c>
      <c r="E125" s="253" t="s">
        <v>287</v>
      </c>
      <c r="F125" s="229" t="s">
        <v>9</v>
      </c>
      <c r="G125" s="232" t="s">
        <v>10</v>
      </c>
      <c r="H125" s="229" t="s">
        <v>165</v>
      </c>
    </row>
    <row r="126" spans="1:8" ht="28.8" x14ac:dyDescent="0.25">
      <c r="A126" s="229">
        <v>15.2</v>
      </c>
      <c r="B126" s="252" t="s">
        <v>167</v>
      </c>
      <c r="C126" s="85" t="s">
        <v>424</v>
      </c>
      <c r="D126" s="253" t="s">
        <v>172</v>
      </c>
      <c r="E126" s="253" t="s">
        <v>287</v>
      </c>
      <c r="F126" s="229" t="s">
        <v>9</v>
      </c>
      <c r="G126" s="232" t="s">
        <v>10</v>
      </c>
      <c r="H126" s="229" t="s">
        <v>165</v>
      </c>
    </row>
    <row r="127" spans="1:8" x14ac:dyDescent="0.25">
      <c r="A127" s="229">
        <v>15.2</v>
      </c>
      <c r="B127" s="252" t="s">
        <v>167</v>
      </c>
      <c r="C127" s="85" t="s">
        <v>425</v>
      </c>
      <c r="D127" s="253" t="s">
        <v>173</v>
      </c>
      <c r="E127" s="253" t="s">
        <v>287</v>
      </c>
      <c r="F127" s="229" t="s">
        <v>43</v>
      </c>
      <c r="G127" s="232" t="s">
        <v>10</v>
      </c>
      <c r="H127" s="229" t="s">
        <v>165</v>
      </c>
    </row>
    <row r="128" spans="1:8" x14ac:dyDescent="0.25">
      <c r="A128" s="229">
        <v>15.2</v>
      </c>
      <c r="B128" s="252" t="s">
        <v>167</v>
      </c>
      <c r="C128" s="85" t="s">
        <v>426</v>
      </c>
      <c r="D128" s="253" t="s">
        <v>174</v>
      </c>
      <c r="E128" s="253" t="s">
        <v>287</v>
      </c>
      <c r="F128" s="229" t="s">
        <v>43</v>
      </c>
      <c r="G128" s="232" t="s">
        <v>10</v>
      </c>
      <c r="H128" s="229" t="s">
        <v>165</v>
      </c>
    </row>
    <row r="129" spans="1:8" x14ac:dyDescent="0.25">
      <c r="A129" s="229">
        <v>15.3</v>
      </c>
      <c r="B129" s="252" t="s">
        <v>175</v>
      </c>
      <c r="C129" s="162" t="s">
        <v>427</v>
      </c>
      <c r="D129" s="253" t="s">
        <v>176</v>
      </c>
      <c r="E129" s="253" t="s">
        <v>287</v>
      </c>
      <c r="F129" s="229" t="s">
        <v>64</v>
      </c>
      <c r="G129" s="232" t="s">
        <v>10</v>
      </c>
      <c r="H129" s="229" t="s">
        <v>165</v>
      </c>
    </row>
    <row r="130" spans="1:8" ht="28.8" x14ac:dyDescent="0.25">
      <c r="A130" s="229">
        <v>15.3</v>
      </c>
      <c r="B130" s="252" t="s">
        <v>175</v>
      </c>
      <c r="C130" s="162" t="s">
        <v>428</v>
      </c>
      <c r="D130" s="253" t="s">
        <v>177</v>
      </c>
      <c r="E130" s="253" t="s">
        <v>287</v>
      </c>
      <c r="F130" s="229" t="s">
        <v>64</v>
      </c>
      <c r="G130" s="232" t="s">
        <v>10</v>
      </c>
      <c r="H130" s="229" t="s">
        <v>165</v>
      </c>
    </row>
    <row r="131" spans="1:8" ht="57.6" x14ac:dyDescent="0.25">
      <c r="A131" s="229">
        <v>16.100000000000001</v>
      </c>
      <c r="B131" s="252" t="s">
        <v>178</v>
      </c>
      <c r="C131" s="85" t="s">
        <v>429</v>
      </c>
      <c r="D131" s="253" t="s">
        <v>179</v>
      </c>
      <c r="E131" s="253" t="s">
        <v>287</v>
      </c>
      <c r="F131" s="229" t="s">
        <v>9</v>
      </c>
      <c r="G131" s="232" t="s">
        <v>10</v>
      </c>
      <c r="H131" s="229" t="s">
        <v>11</v>
      </c>
    </row>
    <row r="132" spans="1:8" ht="57.6" x14ac:dyDescent="0.25">
      <c r="A132" s="229">
        <v>16.100000000000001</v>
      </c>
      <c r="B132" s="252" t="s">
        <v>178</v>
      </c>
      <c r="C132" s="85" t="s">
        <v>430</v>
      </c>
      <c r="D132" s="253" t="s">
        <v>180</v>
      </c>
      <c r="E132" s="253" t="s">
        <v>287</v>
      </c>
      <c r="F132" s="229" t="s">
        <v>9</v>
      </c>
      <c r="G132" s="232" t="s">
        <v>10</v>
      </c>
      <c r="H132" s="229" t="s">
        <v>11</v>
      </c>
    </row>
    <row r="133" spans="1:8" ht="28.8" x14ac:dyDescent="0.25">
      <c r="A133" s="229">
        <v>16.2</v>
      </c>
      <c r="B133" s="252" t="s">
        <v>181</v>
      </c>
      <c r="C133" s="85" t="s">
        <v>431</v>
      </c>
      <c r="D133" s="229" t="s">
        <v>182</v>
      </c>
      <c r="E133" s="253" t="s">
        <v>287</v>
      </c>
      <c r="F133" s="229" t="s">
        <v>64</v>
      </c>
      <c r="G133" s="232" t="s">
        <v>10</v>
      </c>
      <c r="H133" s="229" t="s">
        <v>11</v>
      </c>
    </row>
    <row r="134" spans="1:8" ht="28.8" x14ac:dyDescent="0.25">
      <c r="A134" s="229">
        <v>16.2</v>
      </c>
      <c r="B134" s="252" t="s">
        <v>181</v>
      </c>
      <c r="C134" s="85" t="s">
        <v>432</v>
      </c>
      <c r="D134" s="229" t="s">
        <v>183</v>
      </c>
      <c r="E134" s="253" t="s">
        <v>287</v>
      </c>
      <c r="F134" s="229" t="s">
        <v>64</v>
      </c>
      <c r="G134" s="232" t="s">
        <v>10</v>
      </c>
      <c r="H134" s="229" t="s">
        <v>11</v>
      </c>
    </row>
    <row r="135" spans="1:8" ht="28.8" x14ac:dyDescent="0.25">
      <c r="A135" s="229">
        <v>16.2</v>
      </c>
      <c r="B135" s="252" t="s">
        <v>181</v>
      </c>
      <c r="C135" s="85" t="s">
        <v>433</v>
      </c>
      <c r="D135" s="229" t="s">
        <v>184</v>
      </c>
      <c r="E135" s="253" t="s">
        <v>287</v>
      </c>
      <c r="F135" s="229" t="s">
        <v>64</v>
      </c>
      <c r="G135" s="232" t="s">
        <v>10</v>
      </c>
      <c r="H135" s="229" t="s">
        <v>11</v>
      </c>
    </row>
    <row r="136" spans="1:8" ht="28.8" x14ac:dyDescent="0.25">
      <c r="A136" s="229">
        <v>16.2</v>
      </c>
      <c r="B136" s="252" t="s">
        <v>181</v>
      </c>
      <c r="C136" s="85" t="s">
        <v>434</v>
      </c>
      <c r="D136" s="229" t="s">
        <v>185</v>
      </c>
      <c r="E136" s="253" t="s">
        <v>287</v>
      </c>
      <c r="F136" s="229" t="s">
        <v>64</v>
      </c>
      <c r="G136" s="232" t="s">
        <v>10</v>
      </c>
      <c r="H136" s="229" t="s">
        <v>11</v>
      </c>
    </row>
    <row r="137" spans="1:8" ht="28.8" x14ac:dyDescent="0.25">
      <c r="A137" s="229">
        <v>16.2</v>
      </c>
      <c r="B137" s="252" t="s">
        <v>181</v>
      </c>
      <c r="C137" s="85" t="s">
        <v>435</v>
      </c>
      <c r="D137" s="229" t="s">
        <v>186</v>
      </c>
      <c r="E137" s="253" t="s">
        <v>287</v>
      </c>
      <c r="F137" s="229" t="s">
        <v>64</v>
      </c>
      <c r="G137" s="232" t="s">
        <v>10</v>
      </c>
      <c r="H137" s="229" t="s">
        <v>11</v>
      </c>
    </row>
    <row r="138" spans="1:8" ht="28.8" x14ac:dyDescent="0.25">
      <c r="A138" s="229">
        <v>16.2</v>
      </c>
      <c r="B138" s="252" t="s">
        <v>181</v>
      </c>
      <c r="C138" s="85" t="s">
        <v>436</v>
      </c>
      <c r="D138" s="229" t="s">
        <v>187</v>
      </c>
      <c r="E138" s="253" t="s">
        <v>287</v>
      </c>
      <c r="F138" s="229" t="s">
        <v>64</v>
      </c>
      <c r="G138" s="232" t="s">
        <v>10</v>
      </c>
      <c r="H138" s="229" t="s">
        <v>11</v>
      </c>
    </row>
    <row r="139" spans="1:8" ht="28.8" x14ac:dyDescent="0.25">
      <c r="A139" s="229">
        <v>16.2</v>
      </c>
      <c r="B139" s="252" t="s">
        <v>181</v>
      </c>
      <c r="C139" s="85" t="s">
        <v>437</v>
      </c>
      <c r="D139" s="229" t="s">
        <v>188</v>
      </c>
      <c r="E139" s="253" t="s">
        <v>287</v>
      </c>
      <c r="F139" s="229" t="s">
        <v>64</v>
      </c>
      <c r="G139" s="232" t="s">
        <v>10</v>
      </c>
      <c r="H139" s="229" t="s">
        <v>11</v>
      </c>
    </row>
    <row r="140" spans="1:8" ht="43.2" x14ac:dyDescent="0.25">
      <c r="A140" s="229">
        <v>16.2</v>
      </c>
      <c r="B140" s="252" t="s">
        <v>181</v>
      </c>
      <c r="C140" s="85" t="s">
        <v>523</v>
      </c>
      <c r="D140" s="229" t="s">
        <v>189</v>
      </c>
      <c r="E140" s="229" t="s">
        <v>190</v>
      </c>
      <c r="F140" s="229" t="s">
        <v>64</v>
      </c>
      <c r="G140" s="232" t="s">
        <v>622</v>
      </c>
      <c r="H140" s="229" t="s">
        <v>11</v>
      </c>
    </row>
    <row r="141" spans="1:8" ht="28.8" x14ac:dyDescent="0.25">
      <c r="A141" s="229">
        <v>16.2</v>
      </c>
      <c r="B141" s="252" t="s">
        <v>181</v>
      </c>
      <c r="C141" s="85" t="s">
        <v>438</v>
      </c>
      <c r="D141" s="229" t="s">
        <v>191</v>
      </c>
      <c r="E141" s="253" t="s">
        <v>287</v>
      </c>
      <c r="F141" s="229" t="s">
        <v>192</v>
      </c>
      <c r="G141" s="232" t="s">
        <v>10</v>
      </c>
      <c r="H141" s="229" t="s">
        <v>11</v>
      </c>
    </row>
    <row r="142" spans="1:8" ht="28.8" x14ac:dyDescent="0.25">
      <c r="A142" s="229">
        <v>16.2</v>
      </c>
      <c r="B142" s="252" t="s">
        <v>181</v>
      </c>
      <c r="C142" s="85" t="s">
        <v>439</v>
      </c>
      <c r="D142" s="229" t="s">
        <v>193</v>
      </c>
      <c r="E142" s="253" t="s">
        <v>287</v>
      </c>
      <c r="F142" s="229" t="s">
        <v>64</v>
      </c>
      <c r="G142" s="232" t="s">
        <v>10</v>
      </c>
      <c r="H142" s="229" t="s">
        <v>11</v>
      </c>
    </row>
    <row r="143" spans="1:8" ht="28.8" x14ac:dyDescent="0.25">
      <c r="A143" s="229">
        <v>16.2</v>
      </c>
      <c r="B143" s="252" t="s">
        <v>181</v>
      </c>
      <c r="C143" s="85" t="s">
        <v>440</v>
      </c>
      <c r="D143" s="229" t="s">
        <v>194</v>
      </c>
      <c r="E143" s="253" t="s">
        <v>287</v>
      </c>
      <c r="F143" s="229" t="s">
        <v>64</v>
      </c>
      <c r="G143" s="232" t="s">
        <v>10</v>
      </c>
      <c r="H143" s="229" t="s">
        <v>11</v>
      </c>
    </row>
    <row r="144" spans="1:8" ht="28.8" x14ac:dyDescent="0.25">
      <c r="A144" s="229">
        <v>16.2</v>
      </c>
      <c r="B144" s="252" t="s">
        <v>181</v>
      </c>
      <c r="C144" s="85" t="s">
        <v>441</v>
      </c>
      <c r="D144" s="229" t="s">
        <v>195</v>
      </c>
      <c r="E144" s="253" t="s">
        <v>287</v>
      </c>
      <c r="F144" s="229" t="s">
        <v>64</v>
      </c>
      <c r="G144" s="232" t="s">
        <v>10</v>
      </c>
      <c r="H144" s="229" t="s">
        <v>11</v>
      </c>
    </row>
    <row r="145" spans="1:9" ht="28.8" x14ac:dyDescent="0.25">
      <c r="A145" s="229">
        <v>16.2</v>
      </c>
      <c r="B145" s="252" t="s">
        <v>181</v>
      </c>
      <c r="C145" s="85" t="s">
        <v>442</v>
      </c>
      <c r="D145" s="229" t="s">
        <v>196</v>
      </c>
      <c r="E145" s="253" t="s">
        <v>287</v>
      </c>
      <c r="F145" s="229" t="s">
        <v>64</v>
      </c>
      <c r="G145" s="232" t="s">
        <v>10</v>
      </c>
      <c r="H145" s="229" t="s">
        <v>11</v>
      </c>
    </row>
    <row r="146" spans="1:9" ht="28.8" x14ac:dyDescent="0.25">
      <c r="A146" s="229">
        <v>16.2</v>
      </c>
      <c r="B146" s="252" t="s">
        <v>181</v>
      </c>
      <c r="C146" s="85" t="s">
        <v>443</v>
      </c>
      <c r="D146" s="229" t="s">
        <v>197</v>
      </c>
      <c r="E146" s="253" t="s">
        <v>287</v>
      </c>
      <c r="F146" s="229" t="s">
        <v>64</v>
      </c>
      <c r="G146" s="232" t="s">
        <v>10</v>
      </c>
      <c r="H146" s="229" t="s">
        <v>11</v>
      </c>
    </row>
    <row r="147" spans="1:9" ht="43.2" x14ac:dyDescent="0.25">
      <c r="A147" s="229">
        <v>16.2</v>
      </c>
      <c r="B147" s="252" t="s">
        <v>181</v>
      </c>
      <c r="C147" s="85" t="s">
        <v>524</v>
      </c>
      <c r="D147" s="229" t="s">
        <v>198</v>
      </c>
      <c r="E147" s="229" t="s">
        <v>199</v>
      </c>
      <c r="F147" s="229" t="s">
        <v>64</v>
      </c>
      <c r="G147" s="232" t="s">
        <v>622</v>
      </c>
      <c r="H147" s="229" t="s">
        <v>11</v>
      </c>
    </row>
    <row r="148" spans="1:9" ht="28.8" x14ac:dyDescent="0.25">
      <c r="A148" s="229">
        <v>16.2</v>
      </c>
      <c r="B148" s="252" t="s">
        <v>181</v>
      </c>
      <c r="C148" s="85" t="s">
        <v>444</v>
      </c>
      <c r="D148" s="229" t="s">
        <v>200</v>
      </c>
      <c r="E148" s="253" t="s">
        <v>287</v>
      </c>
      <c r="F148" s="229" t="s">
        <v>192</v>
      </c>
      <c r="G148" s="232" t="s">
        <v>10</v>
      </c>
      <c r="H148" s="229" t="s">
        <v>11</v>
      </c>
      <c r="I148" s="7" t="s">
        <v>693</v>
      </c>
    </row>
    <row r="149" spans="1:9" ht="28.8" x14ac:dyDescent="0.25">
      <c r="A149" s="229">
        <v>16.2</v>
      </c>
      <c r="B149" s="252" t="s">
        <v>181</v>
      </c>
      <c r="C149" s="85" t="s">
        <v>445</v>
      </c>
      <c r="D149" s="253" t="s">
        <v>201</v>
      </c>
      <c r="E149" s="253" t="s">
        <v>287</v>
      </c>
      <c r="F149" s="229" t="s">
        <v>43</v>
      </c>
      <c r="G149" s="232" t="s">
        <v>10</v>
      </c>
      <c r="H149" s="229" t="s">
        <v>11</v>
      </c>
    </row>
    <row r="150" spans="1:9" ht="28.8" x14ac:dyDescent="0.25">
      <c r="A150" s="229">
        <v>16.2</v>
      </c>
      <c r="B150" s="252" t="s">
        <v>181</v>
      </c>
      <c r="C150" s="85" t="s">
        <v>446</v>
      </c>
      <c r="D150" s="253" t="s">
        <v>202</v>
      </c>
      <c r="E150" s="253" t="s">
        <v>287</v>
      </c>
      <c r="F150" s="229" t="s">
        <v>43</v>
      </c>
      <c r="G150" s="232" t="s">
        <v>10</v>
      </c>
      <c r="H150" s="229" t="s">
        <v>11</v>
      </c>
    </row>
    <row r="151" spans="1:9" ht="28.8" x14ac:dyDescent="0.25">
      <c r="A151" s="229">
        <v>16.2</v>
      </c>
      <c r="B151" s="252" t="s">
        <v>181</v>
      </c>
      <c r="C151" s="129" t="s">
        <v>447</v>
      </c>
      <c r="D151" s="253" t="s">
        <v>203</v>
      </c>
      <c r="E151" s="253" t="s">
        <v>287</v>
      </c>
      <c r="F151" s="229" t="s">
        <v>45</v>
      </c>
      <c r="G151" s="232" t="s">
        <v>10</v>
      </c>
      <c r="H151" s="229" t="s">
        <v>11</v>
      </c>
    </row>
    <row r="152" spans="1:9" ht="28.8" x14ac:dyDescent="0.25">
      <c r="A152" s="229">
        <v>16.2</v>
      </c>
      <c r="B152" s="252" t="s">
        <v>181</v>
      </c>
      <c r="C152" s="85" t="s">
        <v>448</v>
      </c>
      <c r="D152" s="253" t="s">
        <v>204</v>
      </c>
      <c r="E152" s="253" t="s">
        <v>287</v>
      </c>
      <c r="F152" s="229" t="s">
        <v>64</v>
      </c>
      <c r="G152" s="232" t="s">
        <v>10</v>
      </c>
      <c r="H152" s="229" t="s">
        <v>11</v>
      </c>
    </row>
    <row r="153" spans="1:9" ht="28.8" x14ac:dyDescent="0.25">
      <c r="A153" s="229">
        <v>16.3</v>
      </c>
      <c r="B153" s="252" t="s">
        <v>205</v>
      </c>
      <c r="C153" s="85" t="s">
        <v>449</v>
      </c>
      <c r="D153" s="253" t="s">
        <v>206</v>
      </c>
      <c r="E153" s="253" t="s">
        <v>287</v>
      </c>
      <c r="F153" s="229" t="s">
        <v>9</v>
      </c>
      <c r="G153" s="232" t="s">
        <v>10</v>
      </c>
      <c r="H153" s="229" t="s">
        <v>11</v>
      </c>
    </row>
    <row r="154" spans="1:9" ht="28.8" x14ac:dyDescent="0.25">
      <c r="A154" s="229">
        <v>16.3</v>
      </c>
      <c r="B154" s="252" t="s">
        <v>205</v>
      </c>
      <c r="C154" s="85" t="s">
        <v>450</v>
      </c>
      <c r="D154" s="253" t="s">
        <v>207</v>
      </c>
      <c r="E154" s="253" t="s">
        <v>287</v>
      </c>
      <c r="F154" s="229" t="s">
        <v>9</v>
      </c>
      <c r="G154" s="232" t="s">
        <v>10</v>
      </c>
      <c r="H154" s="229" t="s">
        <v>11</v>
      </c>
    </row>
    <row r="155" spans="1:9" ht="86.4" x14ac:dyDescent="0.25">
      <c r="A155" s="229">
        <v>16.3</v>
      </c>
      <c r="B155" s="252" t="s">
        <v>205</v>
      </c>
      <c r="C155" s="85" t="s">
        <v>525</v>
      </c>
      <c r="D155" s="253" t="s">
        <v>208</v>
      </c>
      <c r="E155" s="253" t="s">
        <v>209</v>
      </c>
      <c r="F155" s="229" t="s">
        <v>9</v>
      </c>
      <c r="G155" s="232" t="s">
        <v>623</v>
      </c>
      <c r="H155" s="229" t="s">
        <v>11</v>
      </c>
    </row>
    <row r="156" spans="1:9" ht="86.4" x14ac:dyDescent="0.25">
      <c r="A156" s="229">
        <v>16.3</v>
      </c>
      <c r="B156" s="252" t="s">
        <v>205</v>
      </c>
      <c r="C156" s="85" t="s">
        <v>526</v>
      </c>
      <c r="D156" s="253" t="s">
        <v>210</v>
      </c>
      <c r="E156" s="253" t="s">
        <v>209</v>
      </c>
      <c r="F156" s="229" t="s">
        <v>9</v>
      </c>
      <c r="G156" s="232" t="s">
        <v>623</v>
      </c>
      <c r="H156" s="229" t="s">
        <v>11</v>
      </c>
    </row>
    <row r="157" spans="1:9" ht="57.6" x14ac:dyDescent="0.25">
      <c r="A157" s="229">
        <v>17.100000000000001</v>
      </c>
      <c r="B157" s="252" t="s">
        <v>211</v>
      </c>
      <c r="C157" s="85" t="s">
        <v>451</v>
      </c>
      <c r="D157" s="253" t="s">
        <v>211</v>
      </c>
      <c r="E157" s="253" t="s">
        <v>287</v>
      </c>
      <c r="F157" s="229" t="s">
        <v>64</v>
      </c>
      <c r="G157" s="232" t="s">
        <v>10</v>
      </c>
      <c r="H157" s="229" t="s">
        <v>48</v>
      </c>
    </row>
    <row r="158" spans="1:9" ht="28.8" x14ac:dyDescent="0.25">
      <c r="A158" s="229">
        <v>17.2</v>
      </c>
      <c r="B158" s="252" t="s">
        <v>212</v>
      </c>
      <c r="C158" s="85" t="s">
        <v>452</v>
      </c>
      <c r="D158" s="253" t="s">
        <v>212</v>
      </c>
      <c r="E158" s="253" t="s">
        <v>287</v>
      </c>
      <c r="F158" s="229" t="s">
        <v>64</v>
      </c>
      <c r="G158" s="232" t="s">
        <v>10</v>
      </c>
      <c r="H158" s="229" t="s">
        <v>48</v>
      </c>
    </row>
    <row r="159" spans="1:9" ht="43.2" x14ac:dyDescent="0.25">
      <c r="A159" s="229">
        <v>17.3</v>
      </c>
      <c r="B159" s="252" t="s">
        <v>213</v>
      </c>
      <c r="C159" s="85" t="s">
        <v>527</v>
      </c>
      <c r="D159" s="253" t="s">
        <v>608</v>
      </c>
      <c r="E159" s="253" t="s">
        <v>214</v>
      </c>
      <c r="F159" s="229" t="s">
        <v>607</v>
      </c>
      <c r="G159" s="232" t="s">
        <v>624</v>
      </c>
      <c r="H159" s="229" t="s">
        <v>48</v>
      </c>
    </row>
    <row r="160" spans="1:9" x14ac:dyDescent="0.25">
      <c r="A160" s="229">
        <v>17.399999999999999</v>
      </c>
      <c r="B160" s="252" t="s">
        <v>215</v>
      </c>
      <c r="C160" s="85" t="s">
        <v>453</v>
      </c>
      <c r="D160" s="253" t="s">
        <v>216</v>
      </c>
      <c r="E160" s="253" t="s">
        <v>287</v>
      </c>
      <c r="F160" s="229" t="s">
        <v>43</v>
      </c>
      <c r="G160" s="232" t="s">
        <v>10</v>
      </c>
      <c r="H160" s="229" t="s">
        <v>48</v>
      </c>
    </row>
    <row r="161" spans="1:8" x14ac:dyDescent="0.25">
      <c r="A161" s="229">
        <v>18.100000000000001</v>
      </c>
      <c r="B161" s="252" t="s">
        <v>217</v>
      </c>
      <c r="C161" s="85" t="s">
        <v>454</v>
      </c>
      <c r="D161" s="229" t="s">
        <v>218</v>
      </c>
      <c r="E161" s="253" t="s">
        <v>287</v>
      </c>
      <c r="F161" s="229" t="s">
        <v>45</v>
      </c>
      <c r="G161" s="232" t="s">
        <v>10</v>
      </c>
      <c r="H161" s="229" t="s">
        <v>11</v>
      </c>
    </row>
    <row r="162" spans="1:8" x14ac:dyDescent="0.25">
      <c r="A162" s="229">
        <v>18.100000000000001</v>
      </c>
      <c r="B162" s="252" t="s">
        <v>217</v>
      </c>
      <c r="C162" s="85" t="s">
        <v>455</v>
      </c>
      <c r="D162" s="229" t="s">
        <v>219</v>
      </c>
      <c r="E162" s="253" t="s">
        <v>287</v>
      </c>
      <c r="F162" s="229" t="s">
        <v>45</v>
      </c>
      <c r="G162" s="232" t="s">
        <v>10</v>
      </c>
      <c r="H162" s="229" t="s">
        <v>11</v>
      </c>
    </row>
    <row r="163" spans="1:8" x14ac:dyDescent="0.25">
      <c r="A163" s="229">
        <v>18.100000000000001</v>
      </c>
      <c r="B163" s="252" t="s">
        <v>217</v>
      </c>
      <c r="C163" s="85" t="s">
        <v>456</v>
      </c>
      <c r="D163" s="229" t="s">
        <v>220</v>
      </c>
      <c r="E163" s="253" t="s">
        <v>287</v>
      </c>
      <c r="F163" s="229" t="s">
        <v>45</v>
      </c>
      <c r="G163" s="232" t="s">
        <v>10</v>
      </c>
      <c r="H163" s="229" t="s">
        <v>11</v>
      </c>
    </row>
    <row r="164" spans="1:8" x14ac:dyDescent="0.25">
      <c r="A164" s="229">
        <v>18.100000000000001</v>
      </c>
      <c r="B164" s="252" t="s">
        <v>217</v>
      </c>
      <c r="C164" s="85" t="s">
        <v>457</v>
      </c>
      <c r="D164" s="229" t="s">
        <v>221</v>
      </c>
      <c r="E164" s="253" t="s">
        <v>287</v>
      </c>
      <c r="F164" s="229" t="s">
        <v>45</v>
      </c>
      <c r="G164" s="232" t="s">
        <v>10</v>
      </c>
      <c r="H164" s="229" t="s">
        <v>11</v>
      </c>
    </row>
    <row r="165" spans="1:8" x14ac:dyDescent="0.25">
      <c r="A165" s="229">
        <v>18.100000000000001</v>
      </c>
      <c r="B165" s="252" t="s">
        <v>217</v>
      </c>
      <c r="C165" s="85" t="s">
        <v>458</v>
      </c>
      <c r="D165" s="229" t="s">
        <v>222</v>
      </c>
      <c r="E165" s="253" t="s">
        <v>287</v>
      </c>
      <c r="F165" s="229" t="s">
        <v>45</v>
      </c>
      <c r="G165" s="232" t="s">
        <v>10</v>
      </c>
      <c r="H165" s="229" t="s">
        <v>11</v>
      </c>
    </row>
    <row r="166" spans="1:8" x14ac:dyDescent="0.25">
      <c r="A166" s="229">
        <v>18.100000000000001</v>
      </c>
      <c r="B166" s="252" t="s">
        <v>217</v>
      </c>
      <c r="C166" s="85" t="s">
        <v>459</v>
      </c>
      <c r="D166" s="229" t="s">
        <v>223</v>
      </c>
      <c r="E166" s="253" t="s">
        <v>287</v>
      </c>
      <c r="F166" s="229" t="s">
        <v>45</v>
      </c>
      <c r="G166" s="232" t="s">
        <v>10</v>
      </c>
      <c r="H166" s="229" t="s">
        <v>11</v>
      </c>
    </row>
    <row r="167" spans="1:8" x14ac:dyDescent="0.25">
      <c r="A167" s="229">
        <v>18.100000000000001</v>
      </c>
      <c r="B167" s="252" t="s">
        <v>217</v>
      </c>
      <c r="C167" s="85" t="s">
        <v>460</v>
      </c>
      <c r="D167" s="229" t="s">
        <v>224</v>
      </c>
      <c r="E167" s="253" t="s">
        <v>287</v>
      </c>
      <c r="F167" s="229" t="s">
        <v>45</v>
      </c>
      <c r="G167" s="232" t="s">
        <v>10</v>
      </c>
      <c r="H167" s="229" t="s">
        <v>11</v>
      </c>
    </row>
    <row r="168" spans="1:8" x14ac:dyDescent="0.25">
      <c r="A168" s="229">
        <v>18.100000000000001</v>
      </c>
      <c r="B168" s="252" t="s">
        <v>217</v>
      </c>
      <c r="C168" s="85" t="s">
        <v>461</v>
      </c>
      <c r="D168" s="229" t="s">
        <v>225</v>
      </c>
      <c r="E168" s="253" t="s">
        <v>287</v>
      </c>
      <c r="F168" s="229" t="s">
        <v>45</v>
      </c>
      <c r="G168" s="232" t="s">
        <v>10</v>
      </c>
      <c r="H168" s="229" t="s">
        <v>11</v>
      </c>
    </row>
    <row r="169" spans="1:8" x14ac:dyDescent="0.25">
      <c r="A169" s="229">
        <v>18.100000000000001</v>
      </c>
      <c r="B169" s="252" t="s">
        <v>217</v>
      </c>
      <c r="C169" s="85" t="s">
        <v>462</v>
      </c>
      <c r="D169" s="229" t="s">
        <v>226</v>
      </c>
      <c r="E169" s="253" t="s">
        <v>287</v>
      </c>
      <c r="F169" s="229" t="s">
        <v>45</v>
      </c>
      <c r="G169" s="232" t="s">
        <v>10</v>
      </c>
      <c r="H169" s="229" t="s">
        <v>11</v>
      </c>
    </row>
    <row r="170" spans="1:8" ht="28.8" x14ac:dyDescent="0.25">
      <c r="A170" s="229">
        <v>18.2</v>
      </c>
      <c r="B170" s="252" t="s">
        <v>227</v>
      </c>
      <c r="C170" s="85" t="s">
        <v>528</v>
      </c>
      <c r="D170" s="229" t="s">
        <v>228</v>
      </c>
      <c r="E170" s="229" t="s">
        <v>229</v>
      </c>
      <c r="F170" s="229" t="s">
        <v>64</v>
      </c>
      <c r="G170" s="232" t="s">
        <v>625</v>
      </c>
      <c r="H170" s="229" t="s">
        <v>68</v>
      </c>
    </row>
    <row r="171" spans="1:8" ht="28.8" x14ac:dyDescent="0.25">
      <c r="A171" s="229">
        <v>18.2</v>
      </c>
      <c r="B171" s="252" t="s">
        <v>227</v>
      </c>
      <c r="C171" s="85" t="s">
        <v>529</v>
      </c>
      <c r="D171" s="229" t="s">
        <v>230</v>
      </c>
      <c r="E171" s="229" t="s">
        <v>229</v>
      </c>
      <c r="F171" s="229" t="s">
        <v>64</v>
      </c>
      <c r="G171" s="232" t="s">
        <v>625</v>
      </c>
      <c r="H171" s="229" t="s">
        <v>68</v>
      </c>
    </row>
    <row r="172" spans="1:8" ht="28.8" x14ac:dyDescent="0.25">
      <c r="A172" s="229">
        <v>18.2</v>
      </c>
      <c r="B172" s="252" t="s">
        <v>227</v>
      </c>
      <c r="C172" s="85" t="s">
        <v>530</v>
      </c>
      <c r="D172" s="229" t="s">
        <v>231</v>
      </c>
      <c r="E172" s="229" t="s">
        <v>229</v>
      </c>
      <c r="F172" s="229" t="s">
        <v>64</v>
      </c>
      <c r="G172" s="232" t="s">
        <v>625</v>
      </c>
      <c r="H172" s="229" t="s">
        <v>68</v>
      </c>
    </row>
    <row r="173" spans="1:8" ht="28.8" x14ac:dyDescent="0.25">
      <c r="A173" s="229">
        <v>18.3</v>
      </c>
      <c r="B173" s="252" t="s">
        <v>232</v>
      </c>
      <c r="C173" s="85" t="s">
        <v>531</v>
      </c>
      <c r="D173" s="229" t="s">
        <v>233</v>
      </c>
      <c r="E173" s="229" t="s">
        <v>229</v>
      </c>
      <c r="F173" s="229" t="s">
        <v>64</v>
      </c>
      <c r="G173" s="232" t="s">
        <v>625</v>
      </c>
      <c r="H173" s="229" t="s">
        <v>68</v>
      </c>
    </row>
    <row r="174" spans="1:8" ht="43.2" x14ac:dyDescent="0.25">
      <c r="A174" s="229">
        <v>18.3</v>
      </c>
      <c r="B174" s="252" t="s">
        <v>232</v>
      </c>
      <c r="C174" s="85" t="s">
        <v>532</v>
      </c>
      <c r="D174" s="229" t="s">
        <v>234</v>
      </c>
      <c r="E174" s="229" t="s">
        <v>229</v>
      </c>
      <c r="F174" s="229" t="s">
        <v>64</v>
      </c>
      <c r="G174" s="232" t="s">
        <v>625</v>
      </c>
      <c r="H174" s="229" t="s">
        <v>68</v>
      </c>
    </row>
    <row r="175" spans="1:8" ht="28.8" x14ac:dyDescent="0.25">
      <c r="A175" s="229">
        <v>18.3</v>
      </c>
      <c r="B175" s="252" t="s">
        <v>232</v>
      </c>
      <c r="C175" s="85" t="s">
        <v>533</v>
      </c>
      <c r="D175" s="229" t="s">
        <v>235</v>
      </c>
      <c r="E175" s="229" t="s">
        <v>229</v>
      </c>
      <c r="F175" s="229" t="s">
        <v>64</v>
      </c>
      <c r="G175" s="232" t="s">
        <v>625</v>
      </c>
      <c r="H175" s="229" t="s">
        <v>68</v>
      </c>
    </row>
    <row r="176" spans="1:8" ht="28.8" x14ac:dyDescent="0.25">
      <c r="A176" s="229">
        <v>18.399999999999999</v>
      </c>
      <c r="B176" s="252" t="s">
        <v>236</v>
      </c>
      <c r="C176" s="85" t="s">
        <v>463</v>
      </c>
      <c r="D176" s="229" t="s">
        <v>237</v>
      </c>
      <c r="E176" s="253" t="s">
        <v>287</v>
      </c>
      <c r="F176" s="229" t="s">
        <v>64</v>
      </c>
      <c r="G176" s="232" t="s">
        <v>10</v>
      </c>
      <c r="H176" s="229" t="s">
        <v>11</v>
      </c>
    </row>
    <row r="177" spans="1:8" ht="28.8" x14ac:dyDescent="0.25">
      <c r="A177" s="229">
        <v>18.399999999999999</v>
      </c>
      <c r="B177" s="252" t="s">
        <v>236</v>
      </c>
      <c r="C177" s="85" t="s">
        <v>464</v>
      </c>
      <c r="D177" s="229" t="s">
        <v>238</v>
      </c>
      <c r="E177" s="253" t="s">
        <v>287</v>
      </c>
      <c r="F177" s="229" t="s">
        <v>64</v>
      </c>
      <c r="G177" s="232" t="s">
        <v>10</v>
      </c>
      <c r="H177" s="229" t="s">
        <v>11</v>
      </c>
    </row>
    <row r="178" spans="1:8" ht="28.8" x14ac:dyDescent="0.25">
      <c r="A178" s="229">
        <v>18.399999999999999</v>
      </c>
      <c r="B178" s="252" t="s">
        <v>236</v>
      </c>
      <c r="C178" s="85" t="s">
        <v>465</v>
      </c>
      <c r="D178" s="229" t="s">
        <v>239</v>
      </c>
      <c r="E178" s="253" t="s">
        <v>287</v>
      </c>
      <c r="F178" s="229" t="s">
        <v>64</v>
      </c>
      <c r="G178" s="232" t="s">
        <v>10</v>
      </c>
      <c r="H178" s="229" t="s">
        <v>11</v>
      </c>
    </row>
    <row r="179" spans="1:8" ht="28.8" x14ac:dyDescent="0.25">
      <c r="A179" s="229">
        <v>19.100000000000001</v>
      </c>
      <c r="B179" s="252" t="s">
        <v>240</v>
      </c>
      <c r="C179" s="85" t="s">
        <v>466</v>
      </c>
      <c r="D179" s="253" t="s">
        <v>241</v>
      </c>
      <c r="E179" s="253" t="s">
        <v>287</v>
      </c>
      <c r="F179" s="229" t="s">
        <v>45</v>
      </c>
      <c r="G179" s="232" t="s">
        <v>10</v>
      </c>
      <c r="H179" s="229" t="s">
        <v>11</v>
      </c>
    </row>
    <row r="180" spans="1:8" ht="28.8" x14ac:dyDescent="0.25">
      <c r="A180" s="229">
        <v>19.100000000000001</v>
      </c>
      <c r="B180" s="252" t="s">
        <v>240</v>
      </c>
      <c r="C180" s="85" t="s">
        <v>467</v>
      </c>
      <c r="D180" s="253" t="s">
        <v>242</v>
      </c>
      <c r="E180" s="253" t="s">
        <v>287</v>
      </c>
      <c r="F180" s="229" t="s">
        <v>45</v>
      </c>
      <c r="G180" s="232" t="s">
        <v>10</v>
      </c>
      <c r="H180" s="229" t="s">
        <v>11</v>
      </c>
    </row>
    <row r="181" spans="1:8" ht="28.8" x14ac:dyDescent="0.25">
      <c r="A181" s="229">
        <v>19.100000000000001</v>
      </c>
      <c r="B181" s="252" t="s">
        <v>240</v>
      </c>
      <c r="C181" s="85" t="s">
        <v>468</v>
      </c>
      <c r="D181" s="253" t="s">
        <v>243</v>
      </c>
      <c r="E181" s="253" t="s">
        <v>287</v>
      </c>
      <c r="F181" s="229" t="s">
        <v>64</v>
      </c>
      <c r="G181" s="232" t="s">
        <v>10</v>
      </c>
      <c r="H181" s="229" t="s">
        <v>68</v>
      </c>
    </row>
    <row r="182" spans="1:8" ht="28.8" x14ac:dyDescent="0.25">
      <c r="A182" s="229">
        <v>19.100000000000001</v>
      </c>
      <c r="B182" s="252" t="s">
        <v>240</v>
      </c>
      <c r="C182" s="85" t="s">
        <v>469</v>
      </c>
      <c r="D182" s="253" t="s">
        <v>244</v>
      </c>
      <c r="E182" s="253" t="s">
        <v>156</v>
      </c>
      <c r="F182" s="229" t="s">
        <v>64</v>
      </c>
      <c r="G182" s="232" t="s">
        <v>10</v>
      </c>
      <c r="H182" s="229" t="s">
        <v>68</v>
      </c>
    </row>
    <row r="183" spans="1:8" ht="28.8" x14ac:dyDescent="0.25">
      <c r="A183" s="229">
        <v>19.100000000000001</v>
      </c>
      <c r="B183" s="252" t="s">
        <v>240</v>
      </c>
      <c r="C183" s="85" t="s">
        <v>470</v>
      </c>
      <c r="D183" s="253" t="s">
        <v>245</v>
      </c>
      <c r="E183" s="253" t="s">
        <v>287</v>
      </c>
      <c r="F183" s="229" t="s">
        <v>64</v>
      </c>
      <c r="G183" s="232" t="s">
        <v>10</v>
      </c>
      <c r="H183" s="229" t="s">
        <v>68</v>
      </c>
    </row>
    <row r="184" spans="1:8" ht="28.8" x14ac:dyDescent="0.25">
      <c r="A184" s="229">
        <v>19.100000000000001</v>
      </c>
      <c r="B184" s="252" t="s">
        <v>240</v>
      </c>
      <c r="C184" s="85" t="s">
        <v>471</v>
      </c>
      <c r="D184" s="253" t="s">
        <v>246</v>
      </c>
      <c r="E184" s="253" t="s">
        <v>156</v>
      </c>
      <c r="F184" s="229" t="s">
        <v>64</v>
      </c>
      <c r="G184" s="232" t="s">
        <v>10</v>
      </c>
      <c r="H184" s="229" t="s">
        <v>68</v>
      </c>
    </row>
    <row r="185" spans="1:8" x14ac:dyDescent="0.25">
      <c r="A185" s="229">
        <v>20.100000000000001</v>
      </c>
      <c r="B185" s="252" t="s">
        <v>247</v>
      </c>
      <c r="C185" s="85" t="s">
        <v>534</v>
      </c>
      <c r="D185" s="253" t="s">
        <v>248</v>
      </c>
      <c r="E185" s="253"/>
      <c r="F185" s="229" t="s">
        <v>64</v>
      </c>
      <c r="G185" s="232" t="s">
        <v>249</v>
      </c>
      <c r="H185" s="229" t="s">
        <v>250</v>
      </c>
    </row>
    <row r="186" spans="1:8" ht="28.8" x14ac:dyDescent="0.25">
      <c r="A186" s="229">
        <v>20.2</v>
      </c>
      <c r="B186" s="252" t="s">
        <v>251</v>
      </c>
      <c r="C186" s="85" t="s">
        <v>535</v>
      </c>
      <c r="D186" s="253" t="s">
        <v>252</v>
      </c>
      <c r="E186" s="253"/>
      <c r="F186" s="229" t="s">
        <v>9</v>
      </c>
      <c r="G186" s="232" t="s">
        <v>249</v>
      </c>
      <c r="H186" s="229" t="s">
        <v>250</v>
      </c>
    </row>
    <row r="187" spans="1:8" ht="28.8" x14ac:dyDescent="0.25">
      <c r="A187" s="229">
        <v>20.3</v>
      </c>
      <c r="B187" s="252" t="s">
        <v>253</v>
      </c>
      <c r="C187" s="85" t="s">
        <v>547</v>
      </c>
      <c r="D187" s="253" t="s">
        <v>254</v>
      </c>
      <c r="E187" s="253"/>
      <c r="F187" s="229" t="s">
        <v>9</v>
      </c>
      <c r="G187" s="232" t="s">
        <v>255</v>
      </c>
      <c r="H187" s="229" t="s">
        <v>250</v>
      </c>
    </row>
    <row r="188" spans="1:8" ht="43.2" x14ac:dyDescent="0.25">
      <c r="A188" s="229">
        <v>20.399999999999999</v>
      </c>
      <c r="B188" s="252" t="s">
        <v>256</v>
      </c>
      <c r="C188" s="85" t="s">
        <v>536</v>
      </c>
      <c r="D188" s="229" t="s">
        <v>257</v>
      </c>
      <c r="E188" s="229"/>
      <c r="F188" s="229" t="s">
        <v>45</v>
      </c>
      <c r="G188" s="232" t="s">
        <v>249</v>
      </c>
      <c r="H188" s="229" t="s">
        <v>48</v>
      </c>
    </row>
    <row r="189" spans="1:8" x14ac:dyDescent="0.25">
      <c r="A189" s="229">
        <v>20.399999999999999</v>
      </c>
      <c r="B189" s="252" t="s">
        <v>256</v>
      </c>
      <c r="C189" s="85" t="s">
        <v>537</v>
      </c>
      <c r="D189" s="229" t="s">
        <v>258</v>
      </c>
      <c r="E189" s="229"/>
      <c r="F189" s="229" t="s">
        <v>43</v>
      </c>
      <c r="G189" s="232" t="s">
        <v>249</v>
      </c>
      <c r="H189" s="229" t="s">
        <v>48</v>
      </c>
    </row>
    <row r="190" spans="1:8" x14ac:dyDescent="0.25">
      <c r="A190" s="229">
        <v>20.399999999999999</v>
      </c>
      <c r="B190" s="252" t="s">
        <v>256</v>
      </c>
      <c r="C190" s="85" t="s">
        <v>538</v>
      </c>
      <c r="D190" s="229" t="s">
        <v>259</v>
      </c>
      <c r="E190" s="229"/>
      <c r="F190" s="229" t="s">
        <v>43</v>
      </c>
      <c r="G190" s="232" t="s">
        <v>249</v>
      </c>
      <c r="H190" s="229" t="s">
        <v>48</v>
      </c>
    </row>
    <row r="191" spans="1:8" ht="28.8" x14ac:dyDescent="0.25">
      <c r="A191" s="229">
        <v>20.399999999999999</v>
      </c>
      <c r="B191" s="252" t="s">
        <v>256</v>
      </c>
      <c r="C191" s="85" t="s">
        <v>539</v>
      </c>
      <c r="D191" s="229" t="s">
        <v>260</v>
      </c>
      <c r="E191" s="229"/>
      <c r="F191" s="229" t="s">
        <v>45</v>
      </c>
      <c r="G191" s="232" t="s">
        <v>249</v>
      </c>
      <c r="H191" s="229" t="s">
        <v>48</v>
      </c>
    </row>
    <row r="192" spans="1:8" x14ac:dyDescent="0.25">
      <c r="A192" s="229">
        <v>20.399999999999999</v>
      </c>
      <c r="B192" s="252" t="s">
        <v>256</v>
      </c>
      <c r="C192" s="85" t="s">
        <v>540</v>
      </c>
      <c r="D192" s="229" t="s">
        <v>113</v>
      </c>
      <c r="E192" s="229"/>
      <c r="F192" s="229" t="s">
        <v>64</v>
      </c>
      <c r="G192" s="232" t="s">
        <v>249</v>
      </c>
      <c r="H192" s="229" t="s">
        <v>48</v>
      </c>
    </row>
    <row r="193" spans="1:8" ht="28.8" x14ac:dyDescent="0.25">
      <c r="A193" s="229">
        <v>20.5</v>
      </c>
      <c r="B193" s="252" t="s">
        <v>261</v>
      </c>
      <c r="C193" s="85" t="s">
        <v>541</v>
      </c>
      <c r="D193" s="253" t="s">
        <v>262</v>
      </c>
      <c r="E193" s="253"/>
      <c r="F193" s="229" t="s">
        <v>9</v>
      </c>
      <c r="G193" s="232" t="s">
        <v>249</v>
      </c>
      <c r="H193" s="229" t="s">
        <v>11</v>
      </c>
    </row>
    <row r="194" spans="1:8" ht="28.8" x14ac:dyDescent="0.25">
      <c r="A194" s="229">
        <v>20.5</v>
      </c>
      <c r="B194" s="252" t="s">
        <v>261</v>
      </c>
      <c r="C194" s="85" t="s">
        <v>542</v>
      </c>
      <c r="D194" s="253" t="s">
        <v>263</v>
      </c>
      <c r="E194" s="253"/>
      <c r="F194" s="229" t="s">
        <v>43</v>
      </c>
      <c r="G194" s="232" t="s">
        <v>249</v>
      </c>
      <c r="H194" s="229" t="s">
        <v>11</v>
      </c>
    </row>
    <row r="195" spans="1:8" ht="28.8" x14ac:dyDescent="0.25">
      <c r="A195" s="229">
        <v>20.6</v>
      </c>
      <c r="B195" s="252" t="s">
        <v>264</v>
      </c>
      <c r="C195" s="85" t="s">
        <v>543</v>
      </c>
      <c r="D195" s="253" t="s">
        <v>265</v>
      </c>
      <c r="E195" s="253"/>
      <c r="F195" s="229" t="s">
        <v>9</v>
      </c>
      <c r="G195" s="232" t="s">
        <v>249</v>
      </c>
      <c r="H195" s="229" t="s">
        <v>11</v>
      </c>
    </row>
    <row r="196" spans="1:8" ht="28.8" x14ac:dyDescent="0.25">
      <c r="A196" s="229">
        <v>20.6</v>
      </c>
      <c r="B196" s="252" t="s">
        <v>264</v>
      </c>
      <c r="C196" s="85" t="s">
        <v>544</v>
      </c>
      <c r="D196" s="253" t="s">
        <v>263</v>
      </c>
      <c r="E196" s="253"/>
      <c r="F196" s="229" t="s">
        <v>43</v>
      </c>
      <c r="G196" s="232" t="s">
        <v>249</v>
      </c>
      <c r="H196" s="229" t="s">
        <v>11</v>
      </c>
    </row>
    <row r="197" spans="1:8" ht="28.8" x14ac:dyDescent="0.25">
      <c r="A197" s="229">
        <v>20.7</v>
      </c>
      <c r="B197" s="252" t="s">
        <v>266</v>
      </c>
      <c r="C197" s="85" t="s">
        <v>545</v>
      </c>
      <c r="D197" s="253" t="s">
        <v>267</v>
      </c>
      <c r="E197" s="253"/>
      <c r="F197" s="229" t="s">
        <v>64</v>
      </c>
      <c r="G197" s="232" t="s">
        <v>249</v>
      </c>
      <c r="H197" s="229" t="s">
        <v>11</v>
      </c>
    </row>
    <row r="198" spans="1:8" ht="28.8" x14ac:dyDescent="0.25">
      <c r="A198" s="229">
        <v>20.7</v>
      </c>
      <c r="B198" s="252" t="s">
        <v>266</v>
      </c>
      <c r="C198" s="85" t="s">
        <v>546</v>
      </c>
      <c r="D198" s="253" t="s">
        <v>268</v>
      </c>
      <c r="E198" s="253"/>
      <c r="F198" s="229" t="s">
        <v>64</v>
      </c>
      <c r="G198" s="232" t="s">
        <v>249</v>
      </c>
      <c r="H198" s="229" t="s">
        <v>11</v>
      </c>
    </row>
    <row r="199" spans="1:8" ht="28.8" x14ac:dyDescent="0.25">
      <c r="A199" s="229">
        <v>23.1</v>
      </c>
      <c r="B199" s="252" t="s">
        <v>269</v>
      </c>
      <c r="C199" s="85" t="s">
        <v>548</v>
      </c>
      <c r="D199" s="229" t="s">
        <v>270</v>
      </c>
      <c r="E199" s="229" t="s">
        <v>271</v>
      </c>
      <c r="F199" s="229" t="s">
        <v>45</v>
      </c>
      <c r="G199" s="232" t="s">
        <v>272</v>
      </c>
      <c r="H199" s="229" t="s">
        <v>68</v>
      </c>
    </row>
    <row r="200" spans="1:8" ht="28.8" x14ac:dyDescent="0.25">
      <c r="A200" s="229">
        <v>23.1</v>
      </c>
      <c r="B200" s="252" t="s">
        <v>269</v>
      </c>
      <c r="C200" s="85" t="s">
        <v>549</v>
      </c>
      <c r="D200" s="229" t="s">
        <v>273</v>
      </c>
      <c r="E200" s="229" t="s">
        <v>271</v>
      </c>
      <c r="F200" s="229" t="s">
        <v>274</v>
      </c>
      <c r="G200" s="232" t="s">
        <v>272</v>
      </c>
      <c r="H200" s="229" t="s">
        <v>68</v>
      </c>
    </row>
    <row r="201" spans="1:8" ht="28.8" x14ac:dyDescent="0.25">
      <c r="A201" s="229">
        <v>23.2</v>
      </c>
      <c r="B201" s="252" t="s">
        <v>275</v>
      </c>
      <c r="C201" s="85" t="s">
        <v>550</v>
      </c>
      <c r="D201" s="229" t="s">
        <v>276</v>
      </c>
      <c r="E201" s="229" t="s">
        <v>271</v>
      </c>
      <c r="F201" s="229" t="s">
        <v>9</v>
      </c>
      <c r="G201" s="232" t="s">
        <v>272</v>
      </c>
      <c r="H201" s="229" t="s">
        <v>11</v>
      </c>
    </row>
    <row r="202" spans="1:8" ht="43.2" x14ac:dyDescent="0.25">
      <c r="A202" s="229">
        <v>23.2</v>
      </c>
      <c r="B202" s="252" t="s">
        <v>269</v>
      </c>
      <c r="C202" s="85" t="s">
        <v>551</v>
      </c>
      <c r="D202" s="229" t="s">
        <v>277</v>
      </c>
      <c r="E202" s="229" t="s">
        <v>278</v>
      </c>
      <c r="F202" s="229" t="s">
        <v>43</v>
      </c>
      <c r="G202" s="232" t="s">
        <v>272</v>
      </c>
      <c r="H202" s="229" t="s">
        <v>11</v>
      </c>
    </row>
    <row r="203" spans="1:8" ht="57.6" x14ac:dyDescent="0.25">
      <c r="A203" s="229">
        <v>23.2</v>
      </c>
      <c r="B203" s="252" t="s">
        <v>269</v>
      </c>
      <c r="C203" s="85" t="s">
        <v>552</v>
      </c>
      <c r="D203" s="229" t="s">
        <v>279</v>
      </c>
      <c r="E203" s="229" t="s">
        <v>280</v>
      </c>
      <c r="F203" s="229" t="s">
        <v>43</v>
      </c>
      <c r="G203" s="232" t="s">
        <v>272</v>
      </c>
      <c r="H203" s="229" t="s">
        <v>11</v>
      </c>
    </row>
    <row r="204" spans="1:8" ht="28.8" x14ac:dyDescent="0.25">
      <c r="A204" s="229">
        <v>23.2</v>
      </c>
      <c r="B204" s="252" t="s">
        <v>269</v>
      </c>
      <c r="C204" s="85" t="s">
        <v>553</v>
      </c>
      <c r="D204" s="229" t="s">
        <v>281</v>
      </c>
      <c r="E204" s="229" t="s">
        <v>282</v>
      </c>
      <c r="F204" s="229" t="s">
        <v>43</v>
      </c>
      <c r="G204" s="232" t="s">
        <v>272</v>
      </c>
      <c r="H204" s="229" t="s">
        <v>11</v>
      </c>
    </row>
    <row r="205" spans="1:8" ht="28.8" x14ac:dyDescent="0.25">
      <c r="A205" s="229">
        <v>23.3</v>
      </c>
      <c r="B205" s="252" t="s">
        <v>283</v>
      </c>
      <c r="C205" s="85" t="s">
        <v>554</v>
      </c>
      <c r="D205" s="229" t="s">
        <v>284</v>
      </c>
      <c r="E205" s="229" t="s">
        <v>285</v>
      </c>
      <c r="F205" s="229" t="s">
        <v>23</v>
      </c>
      <c r="G205" s="232" t="s">
        <v>626</v>
      </c>
      <c r="H205" s="229" t="s">
        <v>68</v>
      </c>
    </row>
    <row r="206" spans="1:8" ht="28.8" x14ac:dyDescent="0.25">
      <c r="A206" s="229">
        <v>23.3</v>
      </c>
      <c r="B206" s="252" t="s">
        <v>283</v>
      </c>
      <c r="C206" s="85" t="s">
        <v>555</v>
      </c>
      <c r="D206" s="229" t="s">
        <v>286</v>
      </c>
      <c r="E206" s="229" t="s">
        <v>285</v>
      </c>
      <c r="F206" s="229" t="s">
        <v>9</v>
      </c>
      <c r="G206" s="232" t="s">
        <v>626</v>
      </c>
      <c r="H206" s="229" t="s">
        <v>68</v>
      </c>
    </row>
  </sheetData>
  <autoFilter ref="A1:H206" xr:uid="{691A0233-6F51-44E4-8143-D761D5E82C33}"/>
  <hyperlinks>
    <hyperlink ref="C2" location="CCP_AggregateDataFile!E1" display="4.1.1" xr:uid="{00000000-0004-0000-0300-000000000000}"/>
    <hyperlink ref="C3" location="CCP_AggregateDataFile!F1" display="4.1.2" xr:uid="{00000000-0004-0000-0300-000001000000}"/>
    <hyperlink ref="C4" location="CCP_AggregateDataFile!G1" display="4.1.3" xr:uid="{00000000-0004-0000-0300-000002000000}"/>
    <hyperlink ref="C5" location="CCP_AggregateDataFile!H1" display="4.1.4" xr:uid="{00000000-0004-0000-0300-000003000000}"/>
    <hyperlink ref="C6" location="CCP_AggregateDataFile!I1" display="4.1.5" xr:uid="{00000000-0004-0000-0300-000004000000}"/>
    <hyperlink ref="C7" location="CCP_AggregateDataFile!J1" display="4.1.6" xr:uid="{00000000-0004-0000-0300-000005000000}"/>
    <hyperlink ref="C8" location="CCP_AggregateDataFile!K1" display="4.1.7" xr:uid="{00000000-0004-0000-0300-000006000000}"/>
    <hyperlink ref="C9" location="CCP_AggregateDataFile!L1" display="4.1.8" xr:uid="{00000000-0004-0000-0300-000007000000}"/>
    <hyperlink ref="C10" location="CCP_AggregateDataFile!M1" display="4.1.9" xr:uid="{00000000-0004-0000-0300-000008000000}"/>
    <hyperlink ref="C11" location="CCP_AggregateDataFile!N1" display="4.1.10" xr:uid="{00000000-0004-0000-0300-000009000000}"/>
    <hyperlink ref="C12" location="CCP_AggregateDataFile!O1" display="4.2.1" xr:uid="{00000000-0004-0000-0300-00000A000000}"/>
    <hyperlink ref="C28" location="CCP_AggregateDataFile!P1" display="4.4.1" xr:uid="{00000000-0004-0000-0300-00000B000000}"/>
    <hyperlink ref="C29" location="CCP_AggregateDataFile!Q1" display="4.4.2" xr:uid="{00000000-0004-0000-0300-00000C000000}"/>
    <hyperlink ref="C31" location="CCP_AggregateDataFile!R1" display="4.4.4" xr:uid="{00000000-0004-0000-0300-00000D000000}"/>
    <hyperlink ref="C35" location="CCP_AggregateDataFile!S1" display="4.4.8" xr:uid="{00000000-0004-0000-0300-00000E000000}"/>
    <hyperlink ref="C38" location="CCP_AggregateDataFile!T1" display="5.1.1" xr:uid="{00000000-0004-0000-0300-00000F000000}"/>
    <hyperlink ref="C39" location="CCP_AggregateDataFile!U1" display="5.2.1" xr:uid="{00000000-0004-0000-0300-000010000000}"/>
    <hyperlink ref="C40" location="CCP_AggregateDataFile!V1" display="5.3.1" xr:uid="{00000000-0004-0000-0300-000011000000}"/>
    <hyperlink ref="C41" location="CCP_AggregateDataFile!W1" display="5.3.2" xr:uid="{00000000-0004-0000-0300-000012000000}"/>
    <hyperlink ref="C42" location="CCP_AggregateDataFile!X1" display="5.3.3" xr:uid="{00000000-0004-0000-0300-000013000000}"/>
    <hyperlink ref="C43" location="CCP_AggregateDataFile!Y1" display="5.3.4" xr:uid="{00000000-0004-0000-0300-000014000000}"/>
    <hyperlink ref="C60" location="CCP_AggregateDataFile!Z1" display="6.3.1" xr:uid="{00000000-0004-0000-0300-000015000000}"/>
    <hyperlink ref="C61" location="CCP_AggregateDataFile!AA1" display="6.4.1" xr:uid="{00000000-0004-0000-0300-000016000000}"/>
    <hyperlink ref="C62" location="CCP_AggregateDataFile!AB1" display="6.4.2" xr:uid="{00000000-0004-0000-0300-000017000000}"/>
    <hyperlink ref="C63" location="CCP_AggregateDataFile!AC1" display="6.4.3" xr:uid="{00000000-0004-0000-0300-000018000000}"/>
    <hyperlink ref="C64" location="CCP_AggregateDataFile!AD1" display="6.4.4" xr:uid="{00000000-0004-0000-0300-000019000000}"/>
    <hyperlink ref="C65" location="CCP_AggregateDataFile!AE1" display="6.4.5" xr:uid="{00000000-0004-0000-0300-00001A000000}"/>
    <hyperlink ref="C66" location="CCP_AggregateDataFile!AF1" display="6.4.6" xr:uid="{00000000-0004-0000-0300-00001B000000}"/>
    <hyperlink ref="C67" location="CCP_AggregateDataFile!AG1" display="6.4.7" xr:uid="{00000000-0004-0000-0300-00001C000000}"/>
    <hyperlink ref="C68" location="CCP_AggregateDataFile!AH1" display="6.4.8" xr:uid="{00000000-0004-0000-0300-00001D000000}"/>
    <hyperlink ref="C69" location="CCP_AggregateDataFile!AI1" display="6.4.9" xr:uid="{00000000-0004-0000-0300-00001E000000}"/>
    <hyperlink ref="C70" location="CCP_AggregateDataFile!AJ1" display="6.4.10" xr:uid="{00000000-0004-0000-0300-00001F000000}"/>
    <hyperlink ref="C71" location="CCP_AggregateDataFile!AK1" display="6.4.11" xr:uid="{00000000-0004-0000-0300-000020000000}"/>
    <hyperlink ref="C72" location="CCP_AggregateDataFile!AL1" display="6.4.12" xr:uid="{00000000-0004-0000-0300-000021000000}"/>
    <hyperlink ref="C73" location="CCP_AggregateDataFile!AM1" display="6.4.13" xr:uid="{00000000-0004-0000-0300-000022000000}"/>
    <hyperlink ref="C74" location="CCP_AggregateDataFile!AN1" display="6.4.14" xr:uid="{00000000-0004-0000-0300-000023000000}"/>
    <hyperlink ref="C75" location="CCP_AggregateDataFile!AO1" display="6.4.15" xr:uid="{00000000-0004-0000-0300-000024000000}"/>
    <hyperlink ref="C76" location="CCP_AggregateDataFile!AP1" display="6.5.1.1" xr:uid="{00000000-0004-0000-0300-000025000000}"/>
    <hyperlink ref="C77" location="CCP_AggregateDataFile!AQ1" display="6.5.1.2" xr:uid="{00000000-0004-0000-0300-000026000000}"/>
    <hyperlink ref="C78" location="CCP_AggregateDataFile!AR1" display="6.5.1.3" xr:uid="{00000000-0004-0000-0300-000027000000}"/>
    <hyperlink ref="C79" location="CCP_AggregateDataFile!AS1" display="6.5.2" xr:uid="{00000000-0004-0000-0300-000028000000}"/>
    <hyperlink ref="C80" location="CCP_AggregateDataFile!AT1" display="6.5.3" xr:uid="{00000000-0004-0000-0300-000029000000}"/>
    <hyperlink ref="C81" location="CCP_AggregateDataFile!AU1" display="6.5.4" xr:uid="{00000000-0004-0000-0300-00002A000000}"/>
    <hyperlink ref="C82" location="CCP_AggregateDataFile!AV1" display="6.5.5" xr:uid="{00000000-0004-0000-0300-00002B000000}"/>
    <hyperlink ref="C83" location="CCP_AggregateDataFile!AW1" display="6.6.1" xr:uid="{00000000-0004-0000-0300-00002C000000}"/>
    <hyperlink ref="C84" location="CCP_AggregateDataFile!AX1" display="6.7.1" xr:uid="{00000000-0004-0000-0300-00002D000000}"/>
    <hyperlink ref="C85" location="CCP_AggregateDataFile!AY1" display="6.8.1" xr:uid="{00000000-0004-0000-0300-00002E000000}"/>
    <hyperlink ref="C86" location="CCP_AggregateDataFile!AZ1" display="7.1.1" xr:uid="{00000000-0004-0000-0300-00002F000000}"/>
    <hyperlink ref="C95" location="CCP_AggregateDataFile!BA1" display="7.1.10" xr:uid="{00000000-0004-0000-0300-000030000000}"/>
    <hyperlink ref="C96" location="CCP_AggregateDataFile!BB1" display="7.1.11" xr:uid="{00000000-0004-0000-0300-000031000000}"/>
    <hyperlink ref="C97" location="CCP_AggregateDataFile!BC1" display="7.2.1" xr:uid="{00000000-0004-0000-0300-000032000000}"/>
    <hyperlink ref="C99" location="CCP_AggregateDataFile!BD1" display="7.3.2" xr:uid="{00000000-0004-0000-0300-000033000000}"/>
    <hyperlink ref="C105" location="CCP_AggregateDataFile!BE1" display="12.1.1" xr:uid="{00000000-0004-0000-0300-000034000000}"/>
    <hyperlink ref="C106" location="Guide!BF1" display="12.1.2" xr:uid="{00000000-0004-0000-0300-000035000000}"/>
    <hyperlink ref="C107" location="CCP_AggregateDataFile!BG1" display="12.1.3" xr:uid="{00000000-0004-0000-0300-000036000000}"/>
    <hyperlink ref="C108" location="CCP_AggregateDataFile!BH1" display="12.2.1" xr:uid="{00000000-0004-0000-0300-000037000000}"/>
    <hyperlink ref="C109" location="CCP_AggregateDataFile!BI1" display="12.2.2" xr:uid="{00000000-0004-0000-0300-000038000000}"/>
    <hyperlink ref="C110" location="CCP_AggregateDataFile!BJ1" display="12.2.3" xr:uid="{00000000-0004-0000-0300-000039000000}"/>
    <hyperlink ref="C111" location="CCP_AggregateDataFile!BK1" display="13.1.1" xr:uid="{00000000-0004-0000-0300-00003A000000}"/>
    <hyperlink ref="C112" location="CCP_AggregateDataFile!BL1" display="13.1.2" xr:uid="{00000000-0004-0000-0300-00003B000000}"/>
    <hyperlink ref="C113" location="CCP_AggregateDataFile!BM1" display="13.1.3.1" xr:uid="{00000000-0004-0000-0300-00003C000000}"/>
    <hyperlink ref="C114" location="CCP_AggregateDataFile!BN1" display="13.1.3.2" xr:uid="{00000000-0004-0000-0300-00003D000000}"/>
    <hyperlink ref="C115" location="CCP_AggregateDataFile!BO1" display="13.1.4" xr:uid="{00000000-0004-0000-0300-00003E000000}"/>
    <hyperlink ref="C116" location="CCP_AggregateDataFile!BP1" display="14.1.1" xr:uid="{00000000-0004-0000-0300-00003F000000}"/>
    <hyperlink ref="C117" location="CCP_AggregateDataFile!BQ1" display="14.1.2" xr:uid="{00000000-0004-0000-0300-000040000000}"/>
    <hyperlink ref="C118" location="CCP_AggregateDataFile!BR1" display="14.1.3" xr:uid="{00000000-0004-0000-0300-000041000000}"/>
    <hyperlink ref="C119" location="CCP_AggregateDataFile!BS1" display="14.1.4" xr:uid="{00000000-0004-0000-0300-000042000000}"/>
    <hyperlink ref="C120" location="CCP_AggregateDataFile!BT1" display="15.1.1" xr:uid="{00000000-0004-0000-0300-000043000000}"/>
    <hyperlink ref="C121" location="CCP_AggregateDataFile!BU1" display="15.1.2" xr:uid="{00000000-0004-0000-0300-000044000000}"/>
    <hyperlink ref="C122" location="CCP_AggregateDataFile!BV1" display="15.2.1" xr:uid="{00000000-0004-0000-0300-000045000000}"/>
    <hyperlink ref="C123" location="CCP_AggregateDataFile!BW1" display="15.2.2" xr:uid="{00000000-0004-0000-0300-000046000000}"/>
    <hyperlink ref="C124" location="CCP_AggregateDataFile!BX1" display="15.2.3" xr:uid="{00000000-0004-0000-0300-000047000000}"/>
    <hyperlink ref="C125" location="CCP_AggregateDataFile!BY1" display="15.2.4" xr:uid="{00000000-0004-0000-0300-000048000000}"/>
    <hyperlink ref="C126" location="CCP_AggregateDataFile!BZ1" display="15.2.5" xr:uid="{00000000-0004-0000-0300-000049000000}"/>
    <hyperlink ref="C127" location="CCP_AggregateDataFile!CA1" display="15.2.6" xr:uid="{00000000-0004-0000-0300-00004A000000}"/>
    <hyperlink ref="C128" location="CCP_AggregateDataFile!CB1" display="15.2.7" xr:uid="{00000000-0004-0000-0300-00004B000000}"/>
    <hyperlink ref="C129" location="CCP_AggregateDataFile!CC1" display="15.3.1" xr:uid="{00000000-0004-0000-0300-00004C000000}"/>
    <hyperlink ref="C130" location="CCP_AggregateDataFile!CD1" display="15.3.2" xr:uid="{00000000-0004-0000-0300-00004D000000}"/>
    <hyperlink ref="C131" location="CCP_AggregateDataFile!CE1" display="16.1.1" xr:uid="{00000000-0004-0000-0300-00004E000000}"/>
    <hyperlink ref="C132" location="CCP_AggregateDataFile!CF1" display="16.1.2" xr:uid="{00000000-0004-0000-0300-00004F000000}"/>
    <hyperlink ref="C133" location="CCP_AggregateDataFile!CG1" display="16.2.1" xr:uid="{00000000-0004-0000-0300-000050000000}"/>
    <hyperlink ref="C134" location="CCP_AggregateDataFile!CH1" display="16.2.2" xr:uid="{00000000-0004-0000-0300-000051000000}"/>
    <hyperlink ref="C135" location="CCP_AggregateDataFile!CI1" display="16.2.3" xr:uid="{00000000-0004-0000-0300-000052000000}"/>
    <hyperlink ref="C136" location="CCP_AggregateDataFile!CJ1" display="16.2.4" xr:uid="{00000000-0004-0000-0300-000053000000}"/>
    <hyperlink ref="C137" location="CCP_AggregateDataFile!CK1" display="16.2.5" xr:uid="{00000000-0004-0000-0300-000054000000}"/>
    <hyperlink ref="C138" location="CCP_AggregateDataFile!CL1" display="16.2.6" xr:uid="{00000000-0004-0000-0300-000055000000}"/>
    <hyperlink ref="C139" location="CCP_AggregateDataFile!CM1" display="16.2.7" xr:uid="{00000000-0004-0000-0300-000056000000}"/>
    <hyperlink ref="C141" location="CCP_AggregateDataFile!CN1" display="16.2.9" xr:uid="{00000000-0004-0000-0300-000057000000}"/>
    <hyperlink ref="C142" location="CCP_AggregateDataFile!CO1" display="16.2.10" xr:uid="{00000000-0004-0000-0300-000058000000}"/>
    <hyperlink ref="C143" location="CCP_AggregateDataFile!CP1" display="16.2.11" xr:uid="{00000000-0004-0000-0300-000059000000}"/>
    <hyperlink ref="C144" location="CCP_AggregateDataFile!CQ1" display="16.2.12" xr:uid="{00000000-0004-0000-0300-00005A000000}"/>
    <hyperlink ref="C145" location="CCP_AggregateDataFile!CR1" display="16.2.13" xr:uid="{00000000-0004-0000-0300-00005B000000}"/>
    <hyperlink ref="C146" location="CCP_AggregateDataFile!CS1" display="16.2.14" xr:uid="{00000000-0004-0000-0300-00005C000000}"/>
    <hyperlink ref="C148" location="CCP_AggregateDataFile!CT1" display="16.2.16" xr:uid="{00000000-0004-0000-0300-00005D000000}"/>
    <hyperlink ref="C149" location="CCP_AggregateDataFile!CU1" display="16.2.17" xr:uid="{00000000-0004-0000-0300-00005E000000}"/>
    <hyperlink ref="C150" location="CCP_AggregateDataFile!CV1" display="16.2.18" xr:uid="{00000000-0004-0000-0300-00005F000000}"/>
    <hyperlink ref="C151" location="CCP_AggregateDataFile!CW1" display="16.2.19" xr:uid="{00000000-0004-0000-0300-000060000000}"/>
    <hyperlink ref="C152" location="CCP_AggregateDataFile!CX1" display="16.2.20" xr:uid="{00000000-0004-0000-0300-000061000000}"/>
    <hyperlink ref="C153" location="CCP_AggregateDataFile!CY1" display="16.3.1" xr:uid="{00000000-0004-0000-0300-000062000000}"/>
    <hyperlink ref="C154" location="CCP_AggregateDataFile!CZ1" display="16.3.2" xr:uid="{00000000-0004-0000-0300-000063000000}"/>
    <hyperlink ref="C157" location="CCP_AggregateDataFile!DA1" display="17.1.1" xr:uid="{00000000-0004-0000-0300-000064000000}"/>
    <hyperlink ref="C158" location="CCP_AggregateDataFile!DB1" display="17.2.1" xr:uid="{00000000-0004-0000-0300-000065000000}"/>
    <hyperlink ref="C160" location="CCP_AggregateDataFile!DC1" display="17.4.1" xr:uid="{00000000-0004-0000-0300-000066000000}"/>
    <hyperlink ref="C161" location="CCP_AggregateDataFile!DD1" display="18.1.1.1" xr:uid="{00000000-0004-0000-0300-000067000000}"/>
    <hyperlink ref="C162" location="CCP_AggregateDataFile!DE1" display="18.1.1.2" xr:uid="{00000000-0004-0000-0300-000068000000}"/>
    <hyperlink ref="C163" location="CCP_AggregateDataFile!DF1" display="18.1.1.3" xr:uid="{00000000-0004-0000-0300-000069000000}"/>
    <hyperlink ref="C164" location="CCP_AggregateDataFile!DG1" display="18.1.2.1" xr:uid="{00000000-0004-0000-0300-00006A000000}"/>
    <hyperlink ref="C165" location="CCP_AggregateDataFile!DH1" display="18.1.2.2" xr:uid="{00000000-0004-0000-0300-00006B000000}"/>
    <hyperlink ref="C166" location="CCP_AggregateDataFile!DI1" display="18.1.2.3" xr:uid="{00000000-0004-0000-0300-00006C000000}"/>
    <hyperlink ref="C167" location="CCP_AggregateDataFile!DJ1" display="18.1.2.4" xr:uid="{00000000-0004-0000-0300-00006D000000}"/>
    <hyperlink ref="C168" location="CCP_AggregateDataFile!DK1" display="18.1.3.1" xr:uid="{00000000-0004-0000-0300-00006E000000}"/>
    <hyperlink ref="C169" location="CCP_AggregateDataFile!DL1" display="18.1.3.2" xr:uid="{00000000-0004-0000-0300-00006F000000}"/>
    <hyperlink ref="C176" location="CCP_AggregateDataFile!DM1" display="18.4.1" xr:uid="{00000000-0004-0000-0300-000070000000}"/>
    <hyperlink ref="C177" location="CCP_AggregateDataFile!DN1" display="18.4.2" xr:uid="{00000000-0004-0000-0300-000071000000}"/>
    <hyperlink ref="C178" location="CCP_AggregateDataFile!DO1" display="18.4.3" xr:uid="{00000000-0004-0000-0300-000072000000}"/>
    <hyperlink ref="C179" location="CCP_AggregateDataFile!DP1" display="19.1.1" xr:uid="{00000000-0004-0000-0300-000073000000}"/>
    <hyperlink ref="C180" location="CCP_AggregateDataFile!DQ1" display="19.1.2" xr:uid="{00000000-0004-0000-0300-000074000000}"/>
    <hyperlink ref="C181" location="CCP_AggregateDataFile!DR1" display="19.1.3.1" xr:uid="{00000000-0004-0000-0300-000075000000}"/>
    <hyperlink ref="C182" location="CCP_AggregateDataFile!DS1" display="19.1.3.2" xr:uid="{00000000-0004-0000-0300-000076000000}"/>
    <hyperlink ref="C183" location="CCP_AggregateDataFile!DT1" display="19.1.4.1" xr:uid="{00000000-0004-0000-0300-000077000000}"/>
    <hyperlink ref="C184" location="CCP_AggregateDataFile!DU1" display="19.1.4.2" xr:uid="{00000000-0004-0000-0300-000078000000}"/>
    <hyperlink ref="C13" location="CCP_DataFile_4_3!F1" display="4.3.1" xr:uid="{00000000-0004-0000-0300-000079000000}"/>
    <hyperlink ref="C14" location="CCP_DataFile_4_3!G1" display="4.3.2" xr:uid="{00000000-0004-0000-0300-00007A000000}"/>
    <hyperlink ref="C15" location="CCP_DataFile_4_3!H1" display="4.3.3" xr:uid="{00000000-0004-0000-0300-00007B000000}"/>
    <hyperlink ref="C16" location="CCP_DataFile_4_3!I1" display="4.3.4" xr:uid="{00000000-0004-0000-0300-00007C000000}"/>
    <hyperlink ref="C17" location="CCP_DataFile_4_3!J1" display="4.3.5" xr:uid="{00000000-0004-0000-0300-00007D000000}"/>
    <hyperlink ref="C18" location="CCP_DataFile_4_3!K1" display="4.3.6" xr:uid="{00000000-0004-0000-0300-00007E000000}"/>
    <hyperlink ref="C19" location="CCP_DataFile_4_3!L1" display="4.3.7" xr:uid="{00000000-0004-0000-0300-00007F000000}"/>
    <hyperlink ref="C20" location="CCP_DataFile_4_3!M1" display="4.3.8" xr:uid="{00000000-0004-0000-0300-000080000000}"/>
    <hyperlink ref="C21" location="CCP_DataFile_4_3!N1" display="4.3.9" xr:uid="{00000000-0004-0000-0300-000081000000}"/>
    <hyperlink ref="C22" location="CCP_DataFile_4_3!O1" display="4.3.10" xr:uid="{00000000-0004-0000-0300-000082000000}"/>
    <hyperlink ref="C23" location="CCP_DataFile_4_3!P1" display="4.3.11" xr:uid="{00000000-0004-0000-0300-000083000000}"/>
    <hyperlink ref="C24" location="CCP_DataFile_4_3!Q1" display="4.3.12" xr:uid="{00000000-0004-0000-0300-000084000000}"/>
    <hyperlink ref="C25" location="CCP_DataFile_4_3!R1" display="4.3.13" xr:uid="{00000000-0004-0000-0300-000085000000}"/>
    <hyperlink ref="C26" location="CCP_DataFile_4_3!S1" display="4.3.14" xr:uid="{00000000-0004-0000-0300-000086000000}"/>
    <hyperlink ref="C27" location="CCP_DataFile_4_3!T1" display="4.3.15" xr:uid="{00000000-0004-0000-0300-000087000000}"/>
    <hyperlink ref="C30" location="CCP_DataFile_4_4a!F1" display="4.4.3" xr:uid="{00000000-0004-0000-0300-000088000000}"/>
    <hyperlink ref="C33" location="CCP_DataFile_4_4a!G1" display="4.4.6" xr:uid="{00000000-0004-0000-0300-000089000000}"/>
    <hyperlink ref="C34" location="CCP_DataFile_4_4a!H1" display="4.4.7" xr:uid="{00000000-0004-0000-0300-00008A000000}"/>
    <hyperlink ref="C37" location="CCP_DataFile_4_4a!I1" display="4.4.10" xr:uid="{00000000-0004-0000-0300-00008B000000}"/>
    <hyperlink ref="C32" location="CCP_DataFile_4_4b!F1" display="4.4.5" xr:uid="{00000000-0004-0000-0300-00008C000000}"/>
    <hyperlink ref="C36" location="CCP_DataFile_4_4b!G1" display="4.4.9" xr:uid="{00000000-0004-0000-0300-00008D000000}"/>
    <hyperlink ref="C44" location="CCP_DataFile_6_1!F1" display="6.1.1" xr:uid="{00000000-0004-0000-0300-00008E000000}"/>
    <hyperlink ref="C45" location="CCP_DataFile_6_2!F1" display="6.2.1" xr:uid="{00000000-0004-0000-0300-00008F000000}"/>
    <hyperlink ref="C46" location="CCP_DataFile_6_2!G1" display="6.2.2" xr:uid="{00000000-0004-0000-0300-000090000000}"/>
    <hyperlink ref="C47" location="CCP_DataFile_6_2!H1" display="6.2.3" xr:uid="{00000000-0004-0000-0300-000091000000}"/>
    <hyperlink ref="C52" location="CCP_DataFile_6_2!M1" display="6.2.8" xr:uid="{00000000-0004-0000-0300-000092000000}"/>
    <hyperlink ref="C53" location="CCP_DataFile_6_2!N1" display="6.2.9" xr:uid="{00000000-0004-0000-0300-000093000000}"/>
    <hyperlink ref="C54" location="CCP_DataFile_6_2!O1" display="6.2.10" xr:uid="{00000000-0004-0000-0300-000094000000}"/>
    <hyperlink ref="C55" location="CCP_DataFile_6_2!P1" display="6.2.11" xr:uid="{00000000-0004-0000-0300-000095000000}"/>
    <hyperlink ref="C56" location="CCP_DataFile_6_2!Q1" display="6.2.12" xr:uid="{00000000-0004-0000-0300-000096000000}"/>
    <hyperlink ref="C57" location="CCP_DataFile_6_2!R1" display="6.2.13" xr:uid="{00000000-0004-0000-0300-000097000000}"/>
    <hyperlink ref="C58" location="CCP_DataFile_6_2!S1" display="6.2.14" xr:uid="{00000000-0004-0000-0300-000098000000}"/>
    <hyperlink ref="C59" location="CCP_DataFile_6_2!T1" display="6.2.15" xr:uid="{00000000-0004-0000-0300-000099000000}"/>
    <hyperlink ref="C87" location="CCP_DataFile_7_1!F1" display="7.1.2" xr:uid="{00000000-0004-0000-0300-00009A000000}"/>
    <hyperlink ref="C88" location="CCP_DataFile_7_1!G1" display="7.1.3" xr:uid="{00000000-0004-0000-0300-00009B000000}"/>
    <hyperlink ref="C89" location="CCP_DataFile_7_1!H1" display="7.1.4" xr:uid="{00000000-0004-0000-0300-00009C000000}"/>
    <hyperlink ref="C90" location="CCP_DataFile_7_1!I1" display="7.1.5" xr:uid="{00000000-0004-0000-0300-00009D000000}"/>
    <hyperlink ref="C91" location="CCP_DataFile_7_1!J1" display="7.1.6" xr:uid="{00000000-0004-0000-0300-00009E000000}"/>
    <hyperlink ref="C92" location="CCP_DataFile_7_1!K1" display="7.1.7" xr:uid="{00000000-0004-0000-0300-00009F000000}"/>
    <hyperlink ref="C93" location="CCP_DataFile_7_1!L1" display="7.1.8" xr:uid="{00000000-0004-0000-0300-0000A0000000}"/>
    <hyperlink ref="C94" location="CCP_DataFile_7_1!M1" display="7.1.9" xr:uid="{00000000-0004-0000-0300-0000A1000000}"/>
    <hyperlink ref="C98" location="CCP_DataFile_7_3!F1" display="7.3.1" xr:uid="{00000000-0004-0000-0300-0000A2000000}"/>
    <hyperlink ref="C101" location="CCP_DataFile_7_3!G1" display="7.3.4" xr:uid="{00000000-0004-0000-0300-0000A3000000}"/>
    <hyperlink ref="C102" location="CCP_DataFile_7_3!H1" display="7.3.5" xr:uid="{00000000-0004-0000-0300-0000A4000000}"/>
    <hyperlink ref="C100" location="CCP_DataFile_7_3a!F1" display="7.3.3" xr:uid="{00000000-0004-0000-0300-0000A5000000}"/>
    <hyperlink ref="C104" location="CCP_DataFile_7_3a!G1" display="7.3.7" xr:uid="{00000000-0004-0000-0300-0000A6000000}"/>
    <hyperlink ref="C103" location="CCP_DataFile_7_3b!E1" display="7.3.6" xr:uid="{00000000-0004-0000-0300-0000A7000000}"/>
    <hyperlink ref="C140" location="CCP_DataFile_16_2!E1" display="16.2.8" xr:uid="{00000000-0004-0000-0300-0000A8000000}"/>
    <hyperlink ref="C147" location="CCP_DataFile_16_2!F1" display="16.2.15" xr:uid="{00000000-0004-0000-0300-0000A9000000}"/>
    <hyperlink ref="C155" location="CCP_DataFile_16_3!F1" display="16.3.3" xr:uid="{00000000-0004-0000-0300-0000AA000000}"/>
    <hyperlink ref="C156" location="CCP_DataFile_16_3!G1" display="16.3.4" xr:uid="{00000000-0004-0000-0300-0000AB000000}"/>
    <hyperlink ref="C159" location="CCP_DataFile_17_3!E1" display="17.3.1" xr:uid="{00000000-0004-0000-0300-0000AC000000}"/>
    <hyperlink ref="C170" location="CCP_DataFile_18_2!E1" display="18.2.1" xr:uid="{00000000-0004-0000-0300-0000AD000000}"/>
    <hyperlink ref="C171" location="CCP_DataFile_18_2!F1" display="18.2.2" xr:uid="{00000000-0004-0000-0300-0000AE000000}"/>
    <hyperlink ref="C172" location="CCP_DataFile_18_2!G1" display="18.2.3" xr:uid="{00000000-0004-0000-0300-0000AF000000}"/>
    <hyperlink ref="C173" location="CCP_DataFile_18_2!H1" display="18.3.1" xr:uid="{00000000-0004-0000-0300-0000B0000000}"/>
    <hyperlink ref="C174" location="CCP_DataFile_18_2!I1" display="18.3.2" xr:uid="{00000000-0004-0000-0300-0000B1000000}"/>
    <hyperlink ref="C175" location="CCP_DataFile_18_2!J1" display="18.3.3" xr:uid="{00000000-0004-0000-0300-0000B2000000}"/>
    <hyperlink ref="C185" location="CCP_DataFile_20a!F1" display="20.1.1" xr:uid="{00000000-0004-0000-0300-0000B3000000}"/>
    <hyperlink ref="C186" location="CCP_DataFile_20a!G1" display="20.2.1" xr:uid="{00000000-0004-0000-0300-0000B4000000}"/>
    <hyperlink ref="C188" location="CCP_DataFile_20a!H1" display="20.4.1.1" xr:uid="{00000000-0004-0000-0300-0000B5000000}"/>
    <hyperlink ref="C189" location="CCP_DataFile_20a!I1" display="20.4.1.2" xr:uid="{00000000-0004-0000-0300-0000B6000000}"/>
    <hyperlink ref="C190" location="CCP_DataFile_20a!J1" display="20.4.1.3" xr:uid="{00000000-0004-0000-0300-0000B7000000}"/>
    <hyperlink ref="C191" location="CCP_DataFile_20a!K1" display="20.4.2" xr:uid="{00000000-0004-0000-0300-0000B8000000}"/>
    <hyperlink ref="C192" location="CCP_DataFile_20a!L1" display="20.4.3" xr:uid="{00000000-0004-0000-0300-0000B9000000}"/>
    <hyperlink ref="C193" location="CCP_DataFile_20a!M1" display="20.5.1.1" xr:uid="{00000000-0004-0000-0300-0000BA000000}"/>
    <hyperlink ref="C194" location="CCP_DataFile_20a!N1" display="20.5.1.2" xr:uid="{00000000-0004-0000-0300-0000BB000000}"/>
    <hyperlink ref="C195" location="CCP_DataFile_20a!O1" display="20.6.1.1" xr:uid="{00000000-0004-0000-0300-0000BC000000}"/>
    <hyperlink ref="C196" location="CCP_DataFile_20a!P1" display="20.6.1.2" xr:uid="{00000000-0004-0000-0300-0000BD000000}"/>
    <hyperlink ref="C197" location="CCP_DataFile_20a!Q1" display="20.7.1" xr:uid="{00000000-0004-0000-0300-0000BE000000}"/>
    <hyperlink ref="C198" location="CCP_DataFile_20a!R1" display="20.7.2" xr:uid="{00000000-0004-0000-0300-0000BF000000}"/>
    <hyperlink ref="C199" location="CCP_DataFile_23!F1" display="23.1.1" xr:uid="{00000000-0004-0000-0300-0000C0000000}"/>
    <hyperlink ref="C187" location="CCP_DataFile_20b!G1" display="20.3.1" xr:uid="{00000000-0004-0000-0300-0000C1000000}"/>
    <hyperlink ref="C200" location="CCP_DataFile_23!G1" display="23.1.2" xr:uid="{00000000-0004-0000-0300-0000C2000000}"/>
    <hyperlink ref="C201" location="CCP_DataFile_23!H1" display="23.2.1" xr:uid="{00000000-0004-0000-0300-0000C3000000}"/>
    <hyperlink ref="C202" location="CCP_DataFile_23!I1" display="23.2.2" xr:uid="{00000000-0004-0000-0300-0000C4000000}"/>
    <hyperlink ref="C203" location="CCP_DataFile_23!J1" display="23.2.3" xr:uid="{00000000-0004-0000-0300-0000C5000000}"/>
    <hyperlink ref="C204" location="CCP_DataFile_23!K1" display="23.2.4" xr:uid="{00000000-0004-0000-0300-0000C6000000}"/>
    <hyperlink ref="C205" location="CCP_DataFile_23_3!F1" display="23.3.1" xr:uid="{00000000-0004-0000-0300-0000C7000000}"/>
    <hyperlink ref="C206" location="CCP_DataFile_23_3!G1" display="23.3.2" xr:uid="{00000000-0004-0000-0300-0000C8000000}"/>
    <hyperlink ref="C48" location="CCP_DataFile_6_2!I1" display="6.2.4" xr:uid="{8E573FF9-48D2-4B72-A6F5-1398C6F50792}"/>
    <hyperlink ref="C49" location="CCP_DataFile_6_2!J1" display="6.2.5" xr:uid="{9FC05584-0688-4DB5-97E1-3DAF6380EB85}"/>
    <hyperlink ref="C50" location="CCP_DataFile_6_2!K1" display="6.2.6" xr:uid="{66C5B797-85F1-4EC4-8B5B-4E022F7749D0}"/>
    <hyperlink ref="C51" location="CCP_DataFile_6_2!L1" display="6.2.7" xr:uid="{57E8CD16-E073-4A2F-9544-9F6F5DE05C05}"/>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sheetView>
  </sheetViews>
  <sheetFormatPr defaultColWidth="9.33203125" defaultRowHeight="14.4" x14ac:dyDescent="0.3"/>
  <cols>
    <col min="1" max="1" width="13.44140625" style="22" bestFit="1" customWidth="1"/>
    <col min="2" max="2" width="15" style="22" bestFit="1" customWidth="1"/>
    <col min="3" max="3" width="12.44140625" style="17" bestFit="1" customWidth="1"/>
    <col min="4" max="4" width="15" style="14" bestFit="1" customWidth="1"/>
    <col min="5" max="5" width="11.44140625" style="8" bestFit="1" customWidth="1"/>
    <col min="6" max="6" width="60.33203125" style="14" bestFit="1" customWidth="1"/>
    <col min="7" max="16384" width="9.33203125" style="8"/>
  </cols>
  <sheetData>
    <row r="1" spans="1:6" x14ac:dyDescent="0.3">
      <c r="A1" s="18" t="s">
        <v>0</v>
      </c>
      <c r="B1" s="18" t="s">
        <v>661</v>
      </c>
      <c r="C1" s="19" t="s">
        <v>313</v>
      </c>
      <c r="D1" s="20" t="s">
        <v>663</v>
      </c>
      <c r="E1" s="20" t="s">
        <v>664</v>
      </c>
      <c r="F1" s="20" t="s">
        <v>662</v>
      </c>
    </row>
    <row r="2" spans="1:6" x14ac:dyDescent="0.3">
      <c r="A2" s="21"/>
      <c r="B2" s="21"/>
      <c r="E2" s="14"/>
    </row>
    <row r="3" spans="1:6" x14ac:dyDescent="0.3">
      <c r="A3" s="21"/>
      <c r="B3" s="21"/>
      <c r="E3" s="14"/>
    </row>
    <row r="4" spans="1:6" x14ac:dyDescent="0.3">
      <c r="A4" s="21"/>
      <c r="B4" s="21"/>
      <c r="C4" s="68"/>
      <c r="E4" s="14"/>
    </row>
    <row r="5" spans="1:6" x14ac:dyDescent="0.3">
      <c r="A5" s="21"/>
      <c r="B5" s="21"/>
      <c r="C5" s="68"/>
      <c r="E5" s="14"/>
    </row>
  </sheetData>
  <autoFilter ref="A1:F1" xr:uid="{00000000-0009-0000-0000-000002000000}"/>
  <phoneticPr fontId="1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730BE-C324-4EBA-AADE-A0D77AB2D9BB}">
  <sheetPr>
    <tabColor theme="4" tint="-0.249977111117893"/>
    <pageSetUpPr autoPageBreaks="0"/>
  </sheetPr>
  <dimension ref="A1:X362"/>
  <sheetViews>
    <sheetView zoomScale="69" zoomScaleNormal="69" zoomScaleSheetLayoutView="70" workbookViewId="0">
      <pane ySplit="1" topLeftCell="A2" activePane="bottomLeft" state="frozen"/>
      <selection pane="bottomLeft"/>
    </sheetView>
  </sheetViews>
  <sheetFormatPr defaultColWidth="9.33203125" defaultRowHeight="14.4" x14ac:dyDescent="0.3"/>
  <cols>
    <col min="1" max="1" width="16" style="22" customWidth="1"/>
    <col min="2" max="2" width="15" style="17" customWidth="1"/>
    <col min="3" max="3" width="33.6640625" style="13" customWidth="1"/>
    <col min="4" max="4" width="48.5546875" style="13" customWidth="1"/>
    <col min="5" max="5" width="26.44140625" style="13" hidden="1" customWidth="1"/>
    <col min="6" max="6" width="23" style="17" hidden="1" customWidth="1"/>
    <col min="7" max="7" width="35.33203125" style="17" hidden="1" customWidth="1"/>
    <col min="8" max="8" width="18.5546875" style="17" customWidth="1"/>
    <col min="9" max="9" width="17.33203125" style="17" customWidth="1"/>
    <col min="10" max="10" width="35" style="13" bestFit="1" customWidth="1"/>
    <col min="11" max="11" width="87.5546875" style="13" customWidth="1"/>
    <col min="12" max="12" width="54.88671875" style="13" customWidth="1"/>
    <col min="13" max="13" width="93" style="13" customWidth="1"/>
    <col min="14" max="14" width="14.44140625" style="17" bestFit="1" customWidth="1"/>
    <col min="15" max="15" width="13.33203125" style="17" bestFit="1" customWidth="1"/>
    <col min="16" max="16" width="35" style="17" bestFit="1" customWidth="1"/>
    <col min="17" max="17" width="38.33203125" style="17" customWidth="1"/>
    <col min="18" max="18" width="60.6640625" style="17" customWidth="1"/>
    <col min="19" max="19" width="31" style="17" customWidth="1"/>
    <col min="20" max="20" width="14.44140625" style="17" customWidth="1"/>
    <col min="21" max="21" width="13.33203125" style="17" bestFit="1" customWidth="1"/>
    <col min="22" max="22" width="39.6640625" style="17" customWidth="1"/>
    <col min="23" max="23" width="56.5546875" style="17" bestFit="1" customWidth="1"/>
    <col min="24" max="24" width="60.6640625" style="17" customWidth="1"/>
    <col min="25" max="16384" width="9.33203125" style="17"/>
  </cols>
  <sheetData>
    <row r="1" spans="1:24" s="75" customFormat="1" ht="43.5" customHeight="1" x14ac:dyDescent="0.3">
      <c r="A1" s="72" t="s">
        <v>0</v>
      </c>
      <c r="B1" s="73" t="s">
        <v>313</v>
      </c>
      <c r="C1" s="74" t="s">
        <v>314</v>
      </c>
      <c r="D1" s="74" t="s">
        <v>315</v>
      </c>
      <c r="E1" s="74" t="s">
        <v>346</v>
      </c>
      <c r="F1" s="76" t="s">
        <v>632</v>
      </c>
      <c r="G1" s="76" t="s">
        <v>627</v>
      </c>
      <c r="H1" s="76" t="s">
        <v>629</v>
      </c>
      <c r="I1" s="76" t="s">
        <v>636</v>
      </c>
      <c r="J1" s="77" t="s">
        <v>628</v>
      </c>
      <c r="K1" s="96" t="s">
        <v>633</v>
      </c>
      <c r="L1" s="77" t="s">
        <v>634</v>
      </c>
      <c r="M1" s="77" t="s">
        <v>631</v>
      </c>
      <c r="N1" s="76" t="s">
        <v>635</v>
      </c>
      <c r="O1" s="76" t="s">
        <v>637</v>
      </c>
      <c r="P1" s="77" t="s">
        <v>638</v>
      </c>
      <c r="Q1" s="77" t="s">
        <v>639</v>
      </c>
      <c r="R1" s="77" t="s">
        <v>640</v>
      </c>
      <c r="S1" s="76" t="s">
        <v>630</v>
      </c>
      <c r="T1" s="76" t="s">
        <v>641</v>
      </c>
      <c r="U1" s="76" t="s">
        <v>642</v>
      </c>
      <c r="V1" s="77" t="s">
        <v>643</v>
      </c>
      <c r="W1" s="77" t="s">
        <v>644</v>
      </c>
      <c r="X1" s="77" t="s">
        <v>645</v>
      </c>
    </row>
    <row r="2" spans="1:24" ht="72" x14ac:dyDescent="0.3">
      <c r="A2" s="223">
        <v>45657</v>
      </c>
      <c r="B2" s="107" t="s">
        <v>351</v>
      </c>
      <c r="C2" s="212" t="s">
        <v>7</v>
      </c>
      <c r="D2" s="212" t="s">
        <v>8</v>
      </c>
      <c r="E2" s="212" t="s">
        <v>9</v>
      </c>
      <c r="F2" s="224" t="s">
        <v>646</v>
      </c>
      <c r="G2" s="224" t="s">
        <v>671</v>
      </c>
      <c r="H2" s="224" t="s">
        <v>669</v>
      </c>
      <c r="I2" s="224" t="s">
        <v>287</v>
      </c>
      <c r="J2" s="212"/>
      <c r="K2" s="225">
        <f>CCP_AggregateDataFile!E3</f>
        <v>100000000</v>
      </c>
      <c r="L2" s="226" t="s">
        <v>287</v>
      </c>
      <c r="M2" s="224"/>
      <c r="N2" s="224"/>
      <c r="O2" s="224"/>
      <c r="P2" s="217"/>
      <c r="Q2" s="225"/>
      <c r="R2" s="226"/>
      <c r="S2" s="224"/>
      <c r="T2" s="224"/>
      <c r="U2" s="224"/>
      <c r="V2" s="217"/>
      <c r="W2" s="225"/>
      <c r="X2" s="226"/>
    </row>
    <row r="3" spans="1:24" ht="72" x14ac:dyDescent="0.3">
      <c r="A3" s="223">
        <f>$A$2</f>
        <v>45657</v>
      </c>
      <c r="B3" s="107" t="s">
        <v>352</v>
      </c>
      <c r="C3" s="212" t="s">
        <v>7</v>
      </c>
      <c r="D3" s="212" t="s">
        <v>12</v>
      </c>
      <c r="E3" s="212" t="s">
        <v>9</v>
      </c>
      <c r="F3" s="224" t="s">
        <v>646</v>
      </c>
      <c r="G3" s="224" t="s">
        <v>671</v>
      </c>
      <c r="H3" s="224" t="s">
        <v>669</v>
      </c>
      <c r="I3" s="224" t="s">
        <v>287</v>
      </c>
      <c r="J3" s="212"/>
      <c r="K3" s="225">
        <f>CCP_AggregateDataFile!F3</f>
        <v>0</v>
      </c>
      <c r="L3" s="226" t="str">
        <f>VLOOKUP(B3,QualitativeNotes!B:C,2,FALSE)</f>
        <v>N/A</v>
      </c>
      <c r="M3" s="224"/>
      <c r="N3" s="224"/>
      <c r="O3" s="224"/>
      <c r="P3" s="217"/>
      <c r="Q3" s="225"/>
      <c r="R3" s="226"/>
      <c r="S3" s="224"/>
      <c r="T3" s="224"/>
      <c r="U3" s="224"/>
      <c r="V3" s="217"/>
      <c r="W3" s="225"/>
      <c r="X3" s="226"/>
    </row>
    <row r="4" spans="1:24" ht="72" x14ac:dyDescent="0.3">
      <c r="A4" s="223">
        <f>$A$2</f>
        <v>45657</v>
      </c>
      <c r="B4" s="107" t="s">
        <v>353</v>
      </c>
      <c r="C4" s="212" t="s">
        <v>7</v>
      </c>
      <c r="D4" s="212" t="s">
        <v>13</v>
      </c>
      <c r="E4" s="212" t="s">
        <v>9</v>
      </c>
      <c r="F4" s="224" t="s">
        <v>646</v>
      </c>
      <c r="G4" s="224" t="s">
        <v>671</v>
      </c>
      <c r="H4" s="224" t="s">
        <v>669</v>
      </c>
      <c r="I4" s="224" t="s">
        <v>287</v>
      </c>
      <c r="J4" s="212"/>
      <c r="K4" s="225">
        <f>CCP_AggregateDataFile!G3</f>
        <v>0</v>
      </c>
      <c r="L4" s="226" t="str">
        <f>VLOOKUP(B4,QualitativeNotes!B:C,2,FALSE)</f>
        <v>N/A</v>
      </c>
      <c r="M4" s="224"/>
      <c r="N4" s="224"/>
      <c r="O4" s="224"/>
      <c r="P4" s="217"/>
      <c r="Q4" s="225"/>
      <c r="R4" s="226"/>
      <c r="S4" s="224"/>
      <c r="T4" s="224"/>
      <c r="U4" s="224"/>
      <c r="V4" s="217"/>
      <c r="W4" s="225"/>
      <c r="X4" s="226"/>
    </row>
    <row r="5" spans="1:24" ht="72" x14ac:dyDescent="0.3">
      <c r="A5" s="223">
        <f>$A$2</f>
        <v>45657</v>
      </c>
      <c r="B5" s="107" t="s">
        <v>354</v>
      </c>
      <c r="C5" s="212" t="s">
        <v>7</v>
      </c>
      <c r="D5" s="212" t="s">
        <v>14</v>
      </c>
      <c r="E5" s="212" t="s">
        <v>9</v>
      </c>
      <c r="F5" s="224" t="s">
        <v>646</v>
      </c>
      <c r="G5" s="224" t="s">
        <v>671</v>
      </c>
      <c r="H5" s="224" t="s">
        <v>669</v>
      </c>
      <c r="I5" s="224" t="s">
        <v>287</v>
      </c>
      <c r="J5" s="212"/>
      <c r="K5" s="225">
        <f>CCP_AggregateDataFile!H3</f>
        <v>400000000</v>
      </c>
      <c r="L5" s="226" t="str">
        <f>VLOOKUP(B5,QualitativeNotes!B:C,2,FALSE)</f>
        <v>N/A</v>
      </c>
      <c r="M5" s="224"/>
      <c r="N5" s="224"/>
      <c r="O5" s="224"/>
      <c r="P5" s="217"/>
      <c r="Q5" s="225"/>
      <c r="R5" s="226"/>
      <c r="S5" s="224"/>
      <c r="T5" s="224"/>
      <c r="U5" s="224"/>
      <c r="V5" s="217"/>
      <c r="W5" s="225"/>
      <c r="X5" s="226"/>
    </row>
    <row r="6" spans="1:24" ht="72" x14ac:dyDescent="0.3">
      <c r="A6" s="223">
        <f>$A$2</f>
        <v>45657</v>
      </c>
      <c r="B6" s="107" t="s">
        <v>355</v>
      </c>
      <c r="C6" s="212" t="s">
        <v>7</v>
      </c>
      <c r="D6" s="212" t="s">
        <v>15</v>
      </c>
      <c r="E6" s="212" t="s">
        <v>9</v>
      </c>
      <c r="F6" s="224" t="s">
        <v>646</v>
      </c>
      <c r="G6" s="224" t="s">
        <v>671</v>
      </c>
      <c r="H6" s="224" t="s">
        <v>669</v>
      </c>
      <c r="I6" s="224" t="s">
        <v>287</v>
      </c>
      <c r="J6" s="212"/>
      <c r="K6" s="225">
        <f>CCP_AggregateDataFile!I3</f>
        <v>400000000</v>
      </c>
      <c r="L6" s="226" t="str">
        <f>VLOOKUP(B6,QualitativeNotes!B:C,2,FALSE)</f>
        <v>N/A</v>
      </c>
      <c r="M6" s="224"/>
      <c r="N6" s="224"/>
      <c r="O6" s="224"/>
      <c r="P6" s="217"/>
      <c r="Q6" s="225"/>
      <c r="R6" s="226"/>
      <c r="S6" s="224"/>
      <c r="T6" s="224"/>
      <c r="U6" s="224"/>
      <c r="V6" s="217"/>
      <c r="W6" s="225"/>
      <c r="X6" s="226"/>
    </row>
    <row r="7" spans="1:24" ht="72" x14ac:dyDescent="0.3">
      <c r="A7" s="223">
        <f>$A$2</f>
        <v>45657</v>
      </c>
      <c r="B7" s="107" t="s">
        <v>356</v>
      </c>
      <c r="C7" s="212" t="s">
        <v>7</v>
      </c>
      <c r="D7" s="212" t="s">
        <v>16</v>
      </c>
      <c r="E7" s="212" t="s">
        <v>9</v>
      </c>
      <c r="F7" s="224" t="s">
        <v>646</v>
      </c>
      <c r="G7" s="224" t="s">
        <v>671</v>
      </c>
      <c r="H7" s="224" t="s">
        <v>669</v>
      </c>
      <c r="I7" s="224" t="s">
        <v>287</v>
      </c>
      <c r="J7" s="212"/>
      <c r="K7" s="225">
        <f>CCP_AggregateDataFile!J3</f>
        <v>0</v>
      </c>
      <c r="L7" s="226" t="str">
        <f>VLOOKUP(B7,QualitativeNotes!B:C,2,FALSE)</f>
        <v>N/A</v>
      </c>
      <c r="M7" s="224"/>
      <c r="N7" s="224"/>
      <c r="O7" s="224"/>
      <c r="P7" s="217"/>
      <c r="Q7" s="225"/>
      <c r="R7" s="226"/>
      <c r="S7" s="224"/>
      <c r="T7" s="224"/>
      <c r="U7" s="224"/>
      <c r="V7" s="217"/>
      <c r="W7" s="225"/>
      <c r="X7" s="226"/>
    </row>
    <row r="8" spans="1:24" ht="72" x14ac:dyDescent="0.3">
      <c r="A8" s="223">
        <f>$A$2</f>
        <v>45657</v>
      </c>
      <c r="B8" s="107" t="s">
        <v>357</v>
      </c>
      <c r="C8" s="212" t="s">
        <v>7</v>
      </c>
      <c r="D8" s="212" t="s">
        <v>17</v>
      </c>
      <c r="E8" s="212" t="s">
        <v>9</v>
      </c>
      <c r="F8" s="224" t="s">
        <v>646</v>
      </c>
      <c r="G8" s="224" t="s">
        <v>671</v>
      </c>
      <c r="H8" s="224" t="s">
        <v>669</v>
      </c>
      <c r="I8" s="224" t="s">
        <v>287</v>
      </c>
      <c r="J8" s="212"/>
      <c r="K8" s="225">
        <f>CCP_AggregateDataFile!K3</f>
        <v>0</v>
      </c>
      <c r="L8" s="226" t="str">
        <f>VLOOKUP(B8,QualitativeNotes!B:C,2,FALSE)</f>
        <v>N/A</v>
      </c>
      <c r="M8" s="224"/>
      <c r="N8" s="224"/>
      <c r="O8" s="224"/>
      <c r="P8" s="217"/>
      <c r="Q8" s="225"/>
      <c r="R8" s="226"/>
      <c r="S8" s="224"/>
      <c r="T8" s="224"/>
      <c r="U8" s="224"/>
      <c r="V8" s="217"/>
      <c r="W8" s="225"/>
      <c r="X8" s="226"/>
    </row>
    <row r="9" spans="1:24" ht="72" x14ac:dyDescent="0.3">
      <c r="A9" s="223">
        <f>$A$2</f>
        <v>45657</v>
      </c>
      <c r="B9" s="107" t="s">
        <v>358</v>
      </c>
      <c r="C9" s="212" t="s">
        <v>7</v>
      </c>
      <c r="D9" s="212" t="s">
        <v>18</v>
      </c>
      <c r="E9" s="212" t="s">
        <v>9</v>
      </c>
      <c r="F9" s="224" t="s">
        <v>646</v>
      </c>
      <c r="G9" s="224" t="s">
        <v>671</v>
      </c>
      <c r="H9" s="224" t="s">
        <v>669</v>
      </c>
      <c r="I9" s="224" t="s">
        <v>287</v>
      </c>
      <c r="J9" s="212"/>
      <c r="K9" s="225">
        <f>CCP_AggregateDataFile!L3</f>
        <v>0</v>
      </c>
      <c r="L9" s="226" t="str">
        <f>VLOOKUP(B9,QualitativeNotes!B:C,2,FALSE)</f>
        <v>N/A</v>
      </c>
      <c r="M9" s="224"/>
      <c r="N9" s="224"/>
      <c r="O9" s="224"/>
      <c r="P9" s="217"/>
      <c r="Q9" s="225"/>
      <c r="R9" s="226"/>
      <c r="S9" s="224"/>
      <c r="T9" s="224"/>
      <c r="U9" s="224"/>
      <c r="V9" s="217"/>
      <c r="W9" s="225"/>
      <c r="X9" s="226"/>
    </row>
    <row r="10" spans="1:24" ht="86.4" x14ac:dyDescent="0.3">
      <c r="A10" s="223">
        <f>$A$2</f>
        <v>45657</v>
      </c>
      <c r="B10" s="107" t="s">
        <v>359</v>
      </c>
      <c r="C10" s="212" t="s">
        <v>7</v>
      </c>
      <c r="D10" s="212" t="s">
        <v>19</v>
      </c>
      <c r="E10" s="212" t="s">
        <v>43</v>
      </c>
      <c r="F10" s="224" t="s">
        <v>646</v>
      </c>
      <c r="G10" s="224" t="s">
        <v>671</v>
      </c>
      <c r="H10" s="224" t="s">
        <v>669</v>
      </c>
      <c r="I10" s="224" t="s">
        <v>287</v>
      </c>
      <c r="J10" s="212"/>
      <c r="K10" s="227">
        <f>CCP_AggregateDataFile!M3</f>
        <v>400000000</v>
      </c>
      <c r="L10" s="226" t="str">
        <f>VLOOKUP(B10,QualitativeNotes!B:C,2,FALSE)</f>
        <v>N/A</v>
      </c>
      <c r="M10" s="224"/>
      <c r="N10" s="224"/>
      <c r="O10" s="224"/>
      <c r="P10" s="217"/>
      <c r="Q10" s="225"/>
      <c r="R10" s="226"/>
      <c r="S10" s="224"/>
      <c r="T10" s="224"/>
      <c r="U10" s="224"/>
      <c r="V10" s="217"/>
      <c r="W10" s="228"/>
      <c r="X10" s="226"/>
    </row>
    <row r="11" spans="1:24" ht="72" x14ac:dyDescent="0.3">
      <c r="A11" s="223">
        <f>$A$2</f>
        <v>45657</v>
      </c>
      <c r="B11" s="107" t="s">
        <v>360</v>
      </c>
      <c r="C11" s="212" t="s">
        <v>7</v>
      </c>
      <c r="D11" s="212" t="s">
        <v>20</v>
      </c>
      <c r="E11" s="212" t="s">
        <v>9</v>
      </c>
      <c r="F11" s="224" t="s">
        <v>646</v>
      </c>
      <c r="G11" s="224" t="s">
        <v>671</v>
      </c>
      <c r="H11" s="224" t="s">
        <v>669</v>
      </c>
      <c r="I11" s="224" t="s">
        <v>287</v>
      </c>
      <c r="J11" s="212"/>
      <c r="K11" s="225">
        <f>CCP_AggregateDataFile!N3</f>
        <v>0</v>
      </c>
      <c r="L11" s="226" t="str">
        <f>VLOOKUP(B11,QualitativeNotes!B:C,2,FALSE)</f>
        <v>N/A</v>
      </c>
      <c r="M11" s="224"/>
      <c r="N11" s="224"/>
      <c r="O11" s="224"/>
      <c r="P11" s="217"/>
      <c r="Q11" s="225"/>
      <c r="R11" s="226"/>
      <c r="S11" s="224"/>
      <c r="T11" s="224"/>
      <c r="U11" s="224"/>
      <c r="V11" s="217"/>
      <c r="W11" s="225"/>
      <c r="X11" s="226"/>
    </row>
    <row r="12" spans="1:24" ht="43.2" x14ac:dyDescent="0.3">
      <c r="A12" s="223">
        <f>$A$2</f>
        <v>45657</v>
      </c>
      <c r="B12" s="107" t="s">
        <v>361</v>
      </c>
      <c r="C12" s="212" t="s">
        <v>21</v>
      </c>
      <c r="D12" s="212" t="s">
        <v>22</v>
      </c>
      <c r="E12" s="212" t="s">
        <v>23</v>
      </c>
      <c r="F12" s="224" t="s">
        <v>646</v>
      </c>
      <c r="G12" s="224" t="s">
        <v>671</v>
      </c>
      <c r="H12" s="224" t="s">
        <v>669</v>
      </c>
      <c r="I12" s="224" t="s">
        <v>287</v>
      </c>
      <c r="J12" s="212"/>
      <c r="K12" s="225">
        <f>CCP_AggregateDataFile!O3</f>
        <v>151354755</v>
      </c>
      <c r="L12" s="226" t="str">
        <f>VLOOKUP(B12,QualitativeNotes!B:C,2,FALSE)</f>
        <v>The reporting is based on BCBS282 Basel Capital Requirements. Diclosures until and including Q4 2020 were based on BCBS227.</v>
      </c>
      <c r="M12" s="224"/>
      <c r="N12" s="224"/>
      <c r="O12" s="224"/>
      <c r="P12" s="217"/>
      <c r="Q12" s="225"/>
      <c r="R12" s="226"/>
      <c r="S12" s="224"/>
      <c r="T12" s="224"/>
      <c r="U12" s="224"/>
      <c r="V12" s="217"/>
      <c r="W12" s="225"/>
      <c r="X12" s="226"/>
    </row>
    <row r="13" spans="1:24" ht="57.6" x14ac:dyDescent="0.3">
      <c r="A13" s="223">
        <f>$A$2</f>
        <v>45657</v>
      </c>
      <c r="B13" s="107" t="s">
        <v>472</v>
      </c>
      <c r="C13" s="212" t="s">
        <v>24</v>
      </c>
      <c r="D13" s="212" t="s">
        <v>25</v>
      </c>
      <c r="E13" s="212" t="s">
        <v>9</v>
      </c>
      <c r="F13" s="224" t="s">
        <v>646</v>
      </c>
      <c r="G13" s="224" t="s">
        <v>670</v>
      </c>
      <c r="H13" s="224" t="s">
        <v>669</v>
      </c>
      <c r="I13" s="224" t="s">
        <v>287</v>
      </c>
      <c r="J13" s="212" t="s">
        <v>299</v>
      </c>
      <c r="K13" s="225">
        <f>CCP_DataFile_4_3!F2</f>
        <v>0</v>
      </c>
      <c r="L13" s="226" t="str">
        <f>VLOOKUP(B13,QualitativeNotes!B:C,2,FALSE)</f>
        <v>N/A</v>
      </c>
      <c r="M13" s="224"/>
      <c r="N13" s="224"/>
      <c r="O13" s="224"/>
      <c r="P13" s="217"/>
      <c r="Q13" s="225"/>
      <c r="R13" s="226"/>
      <c r="S13" s="224"/>
      <c r="T13" s="224"/>
      <c r="U13" s="224"/>
      <c r="V13" s="217"/>
      <c r="W13" s="225"/>
      <c r="X13" s="226"/>
    </row>
    <row r="14" spans="1:24" ht="57.6" x14ac:dyDescent="0.3">
      <c r="A14" s="223">
        <f>$A$2</f>
        <v>45657</v>
      </c>
      <c r="B14" s="224" t="s">
        <v>472</v>
      </c>
      <c r="C14" s="212" t="s">
        <v>24</v>
      </c>
      <c r="D14" s="212" t="s">
        <v>25</v>
      </c>
      <c r="E14" s="212" t="s">
        <v>9</v>
      </c>
      <c r="F14" s="224" t="s">
        <v>646</v>
      </c>
      <c r="G14" s="224" t="s">
        <v>670</v>
      </c>
      <c r="H14" s="224" t="s">
        <v>669</v>
      </c>
      <c r="I14" s="224" t="s">
        <v>287</v>
      </c>
      <c r="J14" s="212" t="s">
        <v>300</v>
      </c>
      <c r="K14" s="225">
        <f>CCP_DataFile_4_3!F3</f>
        <v>0</v>
      </c>
      <c r="L14" s="226" t="str">
        <f>VLOOKUP(B14,QualitativeNotes!B:C,2,FALSE)</f>
        <v>N/A</v>
      </c>
      <c r="M14" s="224"/>
      <c r="N14" s="224"/>
      <c r="O14" s="224"/>
      <c r="P14" s="217"/>
      <c r="Q14" s="225"/>
      <c r="R14" s="226"/>
      <c r="S14" s="224"/>
      <c r="T14" s="224"/>
      <c r="U14" s="224"/>
      <c r="V14" s="217"/>
      <c r="W14" s="225"/>
      <c r="X14" s="226"/>
    </row>
    <row r="15" spans="1:24" ht="57.6" x14ac:dyDescent="0.3">
      <c r="A15" s="223">
        <f>$A$2</f>
        <v>45657</v>
      </c>
      <c r="B15" s="107" t="s">
        <v>473</v>
      </c>
      <c r="C15" s="212" t="s">
        <v>24</v>
      </c>
      <c r="D15" s="212" t="s">
        <v>27</v>
      </c>
      <c r="E15" s="212" t="s">
        <v>9</v>
      </c>
      <c r="F15" s="224" t="s">
        <v>646</v>
      </c>
      <c r="G15" s="224" t="s">
        <v>670</v>
      </c>
      <c r="H15" s="224" t="s">
        <v>669</v>
      </c>
      <c r="I15" s="224" t="s">
        <v>287</v>
      </c>
      <c r="J15" s="212" t="s">
        <v>299</v>
      </c>
      <c r="K15" s="225">
        <f>CCP_DataFile_4_3!G2</f>
        <v>0</v>
      </c>
      <c r="L15" s="226" t="str">
        <f>VLOOKUP(B15,QualitativeNotes!B:C,2,FALSE)</f>
        <v>N/A</v>
      </c>
      <c r="M15" s="224"/>
      <c r="N15" s="224"/>
      <c r="O15" s="224"/>
      <c r="P15" s="217"/>
      <c r="Q15" s="225"/>
      <c r="R15" s="226"/>
      <c r="S15" s="224"/>
      <c r="T15" s="224"/>
      <c r="U15" s="224"/>
      <c r="V15" s="217"/>
      <c r="W15" s="225"/>
      <c r="X15" s="226"/>
    </row>
    <row r="16" spans="1:24" ht="57.6" x14ac:dyDescent="0.3">
      <c r="A16" s="223">
        <f>$A$2</f>
        <v>45657</v>
      </c>
      <c r="B16" s="224" t="s">
        <v>473</v>
      </c>
      <c r="C16" s="212" t="s">
        <v>24</v>
      </c>
      <c r="D16" s="212" t="s">
        <v>27</v>
      </c>
      <c r="E16" s="212" t="s">
        <v>9</v>
      </c>
      <c r="F16" s="224" t="s">
        <v>646</v>
      </c>
      <c r="G16" s="224" t="s">
        <v>670</v>
      </c>
      <c r="H16" s="224" t="s">
        <v>669</v>
      </c>
      <c r="I16" s="224" t="s">
        <v>287</v>
      </c>
      <c r="J16" s="212" t="s">
        <v>300</v>
      </c>
      <c r="K16" s="225">
        <f>CCP_DataFile_4_3!G3</f>
        <v>0</v>
      </c>
      <c r="L16" s="226" t="str">
        <f>VLOOKUP(B16,QualitativeNotes!B:C,2,FALSE)</f>
        <v>N/A</v>
      </c>
      <c r="M16" s="224"/>
      <c r="N16" s="224"/>
      <c r="O16" s="224"/>
      <c r="P16" s="217"/>
      <c r="Q16" s="225"/>
      <c r="R16" s="226"/>
      <c r="S16" s="224"/>
      <c r="T16" s="224"/>
      <c r="U16" s="224"/>
      <c r="V16" s="217"/>
      <c r="W16" s="225"/>
      <c r="X16" s="226"/>
    </row>
    <row r="17" spans="1:24" ht="85.2" customHeight="1" x14ac:dyDescent="0.3">
      <c r="A17" s="223">
        <f>$A$2</f>
        <v>45657</v>
      </c>
      <c r="B17" s="107" t="s">
        <v>474</v>
      </c>
      <c r="C17" s="212" t="s">
        <v>24</v>
      </c>
      <c r="D17" s="212" t="s">
        <v>28</v>
      </c>
      <c r="E17" s="212" t="s">
        <v>9</v>
      </c>
      <c r="F17" s="224" t="s">
        <v>646</v>
      </c>
      <c r="G17" s="224" t="s">
        <v>670</v>
      </c>
      <c r="H17" s="224" t="s">
        <v>669</v>
      </c>
      <c r="I17" s="224" t="s">
        <v>287</v>
      </c>
      <c r="J17" s="212" t="s">
        <v>299</v>
      </c>
      <c r="K17" s="225">
        <f>CCP_DataFile_4_3!H2</f>
        <v>0</v>
      </c>
      <c r="L17" s="226" t="str">
        <f>VLOOKUP(B17,QualitativeNotes!B:C,2,FALSE)</f>
        <v>N/A</v>
      </c>
      <c r="M17" s="224"/>
      <c r="N17" s="224"/>
      <c r="O17" s="224"/>
      <c r="P17" s="217"/>
      <c r="Q17" s="225"/>
      <c r="R17" s="226"/>
      <c r="S17" s="224"/>
      <c r="T17" s="224"/>
      <c r="U17" s="224"/>
      <c r="V17" s="217"/>
      <c r="W17" s="225"/>
      <c r="X17" s="226"/>
    </row>
    <row r="18" spans="1:24" ht="96" customHeight="1" x14ac:dyDescent="0.3">
      <c r="A18" s="223">
        <f>$A$2</f>
        <v>45657</v>
      </c>
      <c r="B18" s="224" t="s">
        <v>474</v>
      </c>
      <c r="C18" s="212" t="s">
        <v>24</v>
      </c>
      <c r="D18" s="212" t="s">
        <v>28</v>
      </c>
      <c r="E18" s="212" t="s">
        <v>9</v>
      </c>
      <c r="F18" s="224" t="s">
        <v>646</v>
      </c>
      <c r="G18" s="224" t="s">
        <v>670</v>
      </c>
      <c r="H18" s="224" t="s">
        <v>669</v>
      </c>
      <c r="I18" s="224" t="s">
        <v>287</v>
      </c>
      <c r="J18" s="212" t="s">
        <v>300</v>
      </c>
      <c r="K18" s="225">
        <f>CCP_DataFile_4_3!H3</f>
        <v>0</v>
      </c>
      <c r="L18" s="226" t="str">
        <f>VLOOKUP(B18,QualitativeNotes!B:C,2,FALSE)</f>
        <v>N/A</v>
      </c>
      <c r="M18" s="224"/>
      <c r="N18" s="224"/>
      <c r="O18" s="224"/>
      <c r="P18" s="217"/>
      <c r="Q18" s="225"/>
      <c r="R18" s="226"/>
      <c r="S18" s="224"/>
      <c r="T18" s="224"/>
      <c r="U18" s="224"/>
      <c r="V18" s="217"/>
      <c r="W18" s="225"/>
      <c r="X18" s="226"/>
    </row>
    <row r="19" spans="1:24" ht="57.6" x14ac:dyDescent="0.3">
      <c r="A19" s="223">
        <f>$A$2</f>
        <v>45657</v>
      </c>
      <c r="B19" s="107" t="s">
        <v>475</v>
      </c>
      <c r="C19" s="212" t="s">
        <v>24</v>
      </c>
      <c r="D19" s="212" t="s">
        <v>29</v>
      </c>
      <c r="E19" s="212" t="s">
        <v>9</v>
      </c>
      <c r="F19" s="224" t="s">
        <v>646</v>
      </c>
      <c r="G19" s="224" t="s">
        <v>670</v>
      </c>
      <c r="H19" s="224" t="s">
        <v>669</v>
      </c>
      <c r="I19" s="224" t="s">
        <v>287</v>
      </c>
      <c r="J19" s="212" t="s">
        <v>299</v>
      </c>
      <c r="K19" s="225">
        <f>CCP_DataFile_4_3!I2</f>
        <v>500000000</v>
      </c>
      <c r="L19" s="226" t="str">
        <f>VLOOKUP(B19,QualitativeNotes!B:C,2,FALSE)</f>
        <v>N/A</v>
      </c>
      <c r="M19" s="224"/>
      <c r="N19" s="224"/>
      <c r="O19" s="224"/>
      <c r="P19" s="217"/>
      <c r="Q19" s="225"/>
      <c r="R19" s="226"/>
      <c r="S19" s="224"/>
      <c r="T19" s="224"/>
      <c r="U19" s="224"/>
      <c r="V19" s="217"/>
      <c r="W19" s="225"/>
      <c r="X19" s="226"/>
    </row>
    <row r="20" spans="1:24" ht="57.6" x14ac:dyDescent="0.3">
      <c r="A20" s="223">
        <f>$A$2</f>
        <v>45657</v>
      </c>
      <c r="B20" s="224" t="s">
        <v>475</v>
      </c>
      <c r="C20" s="212" t="s">
        <v>24</v>
      </c>
      <c r="D20" s="212" t="s">
        <v>29</v>
      </c>
      <c r="E20" s="212" t="s">
        <v>9</v>
      </c>
      <c r="F20" s="224" t="s">
        <v>646</v>
      </c>
      <c r="G20" s="224" t="s">
        <v>670</v>
      </c>
      <c r="H20" s="224" t="s">
        <v>669</v>
      </c>
      <c r="I20" s="224" t="s">
        <v>287</v>
      </c>
      <c r="J20" s="212" t="s">
        <v>300</v>
      </c>
      <c r="K20" s="225">
        <f>CCP_DataFile_4_3!I3</f>
        <v>500000000</v>
      </c>
      <c r="L20" s="226" t="str">
        <f>VLOOKUP(B20,QualitativeNotes!B:C,2,FALSE)</f>
        <v>N/A</v>
      </c>
      <c r="M20" s="224"/>
      <c r="N20" s="224"/>
      <c r="O20" s="224"/>
      <c r="P20" s="217"/>
      <c r="Q20" s="225"/>
      <c r="R20" s="226"/>
      <c r="S20" s="224"/>
      <c r="T20" s="224"/>
      <c r="U20" s="224"/>
      <c r="V20" s="217"/>
      <c r="W20" s="225"/>
      <c r="X20" s="226"/>
    </row>
    <row r="21" spans="1:24" ht="57.6" x14ac:dyDescent="0.3">
      <c r="A21" s="223">
        <f>$A$2</f>
        <v>45657</v>
      </c>
      <c r="B21" s="107" t="s">
        <v>476</v>
      </c>
      <c r="C21" s="212" t="s">
        <v>24</v>
      </c>
      <c r="D21" s="212" t="s">
        <v>30</v>
      </c>
      <c r="E21" s="212" t="s">
        <v>9</v>
      </c>
      <c r="F21" s="224" t="s">
        <v>646</v>
      </c>
      <c r="G21" s="224" t="s">
        <v>670</v>
      </c>
      <c r="H21" s="224" t="s">
        <v>669</v>
      </c>
      <c r="I21" s="224" t="s">
        <v>287</v>
      </c>
      <c r="J21" s="212" t="s">
        <v>299</v>
      </c>
      <c r="K21" s="225">
        <f>CCP_DataFile_4_3!J2</f>
        <v>0</v>
      </c>
      <c r="L21" s="226" t="str">
        <f>VLOOKUP(B21,QualitativeNotes!B:C,2,FALSE)</f>
        <v>N/A</v>
      </c>
      <c r="M21" s="224"/>
      <c r="N21" s="224"/>
      <c r="O21" s="224"/>
      <c r="P21" s="217"/>
      <c r="Q21" s="225"/>
      <c r="R21" s="226"/>
      <c r="S21" s="224"/>
      <c r="T21" s="224"/>
      <c r="U21" s="224"/>
      <c r="V21" s="217"/>
      <c r="W21" s="225"/>
      <c r="X21" s="226"/>
    </row>
    <row r="22" spans="1:24" ht="57.6" x14ac:dyDescent="0.3">
      <c r="A22" s="223">
        <f>$A$2</f>
        <v>45657</v>
      </c>
      <c r="B22" s="224" t="s">
        <v>476</v>
      </c>
      <c r="C22" s="212" t="s">
        <v>24</v>
      </c>
      <c r="D22" s="212" t="s">
        <v>30</v>
      </c>
      <c r="E22" s="212" t="s">
        <v>9</v>
      </c>
      <c r="F22" s="224" t="s">
        <v>646</v>
      </c>
      <c r="G22" s="224" t="s">
        <v>670</v>
      </c>
      <c r="H22" s="224" t="s">
        <v>669</v>
      </c>
      <c r="I22" s="224" t="s">
        <v>287</v>
      </c>
      <c r="J22" s="212" t="s">
        <v>300</v>
      </c>
      <c r="K22" s="225">
        <f>CCP_DataFile_4_3!J3</f>
        <v>0</v>
      </c>
      <c r="L22" s="226" t="str">
        <f>VLOOKUP(B22,QualitativeNotes!B:C,2,FALSE)</f>
        <v>N/A</v>
      </c>
      <c r="M22" s="224"/>
      <c r="N22" s="224"/>
      <c r="O22" s="224"/>
      <c r="P22" s="217"/>
      <c r="Q22" s="225"/>
      <c r="R22" s="226"/>
      <c r="S22" s="224"/>
      <c r="T22" s="224"/>
      <c r="U22" s="224"/>
      <c r="V22" s="217"/>
      <c r="W22" s="225"/>
      <c r="X22" s="226"/>
    </row>
    <row r="23" spans="1:24" ht="57.6" x14ac:dyDescent="0.3">
      <c r="A23" s="223">
        <f>$A$2</f>
        <v>45657</v>
      </c>
      <c r="B23" s="107" t="s">
        <v>477</v>
      </c>
      <c r="C23" s="212" t="s">
        <v>24</v>
      </c>
      <c r="D23" s="212" t="s">
        <v>31</v>
      </c>
      <c r="E23" s="212" t="s">
        <v>9</v>
      </c>
      <c r="F23" s="224" t="s">
        <v>646</v>
      </c>
      <c r="G23" s="224" t="s">
        <v>670</v>
      </c>
      <c r="H23" s="224" t="s">
        <v>669</v>
      </c>
      <c r="I23" s="224" t="s">
        <v>287</v>
      </c>
      <c r="J23" s="212" t="s">
        <v>299</v>
      </c>
      <c r="K23" s="225">
        <f>CCP_DataFile_4_3!K2</f>
        <v>0</v>
      </c>
      <c r="L23" s="226" t="str">
        <f>VLOOKUP(B23,QualitativeNotes!B:C,2,FALSE)</f>
        <v>N/A</v>
      </c>
      <c r="M23" s="224"/>
      <c r="N23" s="224"/>
      <c r="O23" s="224"/>
      <c r="P23" s="217"/>
      <c r="Q23" s="225"/>
      <c r="R23" s="226"/>
      <c r="S23" s="224"/>
      <c r="T23" s="224"/>
      <c r="U23" s="224"/>
      <c r="V23" s="217"/>
      <c r="W23" s="225"/>
      <c r="X23" s="226"/>
    </row>
    <row r="24" spans="1:24" ht="57.6" x14ac:dyDescent="0.3">
      <c r="A24" s="223">
        <f>$A$2</f>
        <v>45657</v>
      </c>
      <c r="B24" s="224" t="s">
        <v>477</v>
      </c>
      <c r="C24" s="212" t="s">
        <v>24</v>
      </c>
      <c r="D24" s="212" t="s">
        <v>31</v>
      </c>
      <c r="E24" s="212" t="s">
        <v>9</v>
      </c>
      <c r="F24" s="224" t="s">
        <v>646</v>
      </c>
      <c r="G24" s="224" t="s">
        <v>670</v>
      </c>
      <c r="H24" s="224" t="s">
        <v>669</v>
      </c>
      <c r="I24" s="224" t="s">
        <v>287</v>
      </c>
      <c r="J24" s="212" t="s">
        <v>300</v>
      </c>
      <c r="K24" s="225">
        <f>CCP_DataFile_4_3!K3</f>
        <v>0</v>
      </c>
      <c r="L24" s="226" t="str">
        <f>VLOOKUP(B24,QualitativeNotes!B:C,2,FALSE)</f>
        <v>N/A</v>
      </c>
      <c r="M24" s="224"/>
      <c r="N24" s="224"/>
      <c r="O24" s="224"/>
      <c r="P24" s="217"/>
      <c r="Q24" s="225"/>
      <c r="R24" s="226"/>
      <c r="S24" s="224"/>
      <c r="T24" s="224"/>
      <c r="U24" s="224"/>
      <c r="V24" s="217"/>
      <c r="W24" s="225"/>
      <c r="X24" s="226"/>
    </row>
    <row r="25" spans="1:24" ht="57.6" x14ac:dyDescent="0.3">
      <c r="A25" s="223">
        <f>$A$2</f>
        <v>45657</v>
      </c>
      <c r="B25" s="107" t="s">
        <v>478</v>
      </c>
      <c r="C25" s="212" t="s">
        <v>24</v>
      </c>
      <c r="D25" s="212" t="s">
        <v>32</v>
      </c>
      <c r="E25" s="212" t="s">
        <v>9</v>
      </c>
      <c r="F25" s="224" t="s">
        <v>646</v>
      </c>
      <c r="G25" s="224" t="s">
        <v>670</v>
      </c>
      <c r="H25" s="224" t="s">
        <v>669</v>
      </c>
      <c r="I25" s="224" t="s">
        <v>287</v>
      </c>
      <c r="J25" s="212" t="s">
        <v>299</v>
      </c>
      <c r="K25" s="225">
        <f>CCP_DataFile_4_3!L2</f>
        <v>0</v>
      </c>
      <c r="L25" s="226" t="str">
        <f>VLOOKUP(B25,QualitativeNotes!B:C,2,FALSE)</f>
        <v>N/A</v>
      </c>
      <c r="M25" s="224"/>
      <c r="N25" s="224"/>
      <c r="O25" s="224"/>
      <c r="P25" s="217"/>
      <c r="Q25" s="225"/>
      <c r="R25" s="226"/>
      <c r="S25" s="224"/>
      <c r="T25" s="224"/>
      <c r="U25" s="224"/>
      <c r="V25" s="217"/>
      <c r="W25" s="225"/>
      <c r="X25" s="226"/>
    </row>
    <row r="26" spans="1:24" ht="57.6" x14ac:dyDescent="0.3">
      <c r="A26" s="223">
        <f>$A$2</f>
        <v>45657</v>
      </c>
      <c r="B26" s="224" t="s">
        <v>478</v>
      </c>
      <c r="C26" s="212" t="s">
        <v>24</v>
      </c>
      <c r="D26" s="212" t="s">
        <v>32</v>
      </c>
      <c r="E26" s="212" t="s">
        <v>9</v>
      </c>
      <c r="F26" s="224" t="s">
        <v>646</v>
      </c>
      <c r="G26" s="224" t="s">
        <v>670</v>
      </c>
      <c r="H26" s="224" t="s">
        <v>669</v>
      </c>
      <c r="I26" s="224" t="s">
        <v>287</v>
      </c>
      <c r="J26" s="212" t="s">
        <v>300</v>
      </c>
      <c r="K26" s="225">
        <f>CCP_DataFile_4_3!L3</f>
        <v>0</v>
      </c>
      <c r="L26" s="226" t="str">
        <f>VLOOKUP(B26,QualitativeNotes!B:C,2,FALSE)</f>
        <v>N/A</v>
      </c>
      <c r="M26" s="224"/>
      <c r="N26" s="224"/>
      <c r="O26" s="224"/>
      <c r="P26" s="217"/>
      <c r="Q26" s="225"/>
      <c r="R26" s="226"/>
      <c r="S26" s="224"/>
      <c r="T26" s="224"/>
      <c r="U26" s="224"/>
      <c r="V26" s="217"/>
      <c r="W26" s="225"/>
      <c r="X26" s="226"/>
    </row>
    <row r="27" spans="1:24" ht="57.6" x14ac:dyDescent="0.3">
      <c r="A27" s="223">
        <f>$A$2</f>
        <v>45657</v>
      </c>
      <c r="B27" s="107" t="s">
        <v>479</v>
      </c>
      <c r="C27" s="212" t="s">
        <v>24</v>
      </c>
      <c r="D27" s="212" t="s">
        <v>33</v>
      </c>
      <c r="E27" s="212" t="s">
        <v>9</v>
      </c>
      <c r="F27" s="224" t="s">
        <v>646</v>
      </c>
      <c r="G27" s="224" t="s">
        <v>670</v>
      </c>
      <c r="H27" s="224" t="s">
        <v>669</v>
      </c>
      <c r="I27" s="224" t="s">
        <v>287</v>
      </c>
      <c r="J27" s="212" t="s">
        <v>299</v>
      </c>
      <c r="K27" s="225">
        <f>CCP_DataFile_4_3!M2</f>
        <v>0</v>
      </c>
      <c r="L27" s="226" t="str">
        <f>VLOOKUP(B27,QualitativeNotes!B:C,2,FALSE)</f>
        <v>N/A</v>
      </c>
      <c r="M27" s="224"/>
      <c r="N27" s="224"/>
      <c r="O27" s="224"/>
      <c r="P27" s="217"/>
      <c r="Q27" s="225"/>
      <c r="R27" s="226"/>
      <c r="S27" s="224"/>
      <c r="T27" s="224"/>
      <c r="U27" s="224"/>
      <c r="V27" s="217"/>
      <c r="W27" s="225"/>
      <c r="X27" s="226"/>
    </row>
    <row r="28" spans="1:24" ht="57.6" x14ac:dyDescent="0.3">
      <c r="A28" s="223">
        <f>$A$2</f>
        <v>45657</v>
      </c>
      <c r="B28" s="224" t="s">
        <v>479</v>
      </c>
      <c r="C28" s="212" t="s">
        <v>24</v>
      </c>
      <c r="D28" s="212" t="s">
        <v>33</v>
      </c>
      <c r="E28" s="212" t="s">
        <v>9</v>
      </c>
      <c r="F28" s="224" t="s">
        <v>646</v>
      </c>
      <c r="G28" s="224" t="s">
        <v>670</v>
      </c>
      <c r="H28" s="224" t="s">
        <v>669</v>
      </c>
      <c r="I28" s="224" t="s">
        <v>287</v>
      </c>
      <c r="J28" s="212" t="s">
        <v>300</v>
      </c>
      <c r="K28" s="225">
        <f>CCP_DataFile_4_3!M3</f>
        <v>0</v>
      </c>
      <c r="L28" s="226" t="str">
        <f>VLOOKUP(B28,QualitativeNotes!B:C,2,FALSE)</f>
        <v>N/A</v>
      </c>
      <c r="M28" s="224"/>
      <c r="N28" s="224"/>
      <c r="O28" s="224"/>
      <c r="P28" s="217"/>
      <c r="Q28" s="225"/>
      <c r="R28" s="226"/>
      <c r="S28" s="224"/>
      <c r="T28" s="224"/>
      <c r="U28" s="224"/>
      <c r="V28" s="217"/>
      <c r="W28" s="225"/>
      <c r="X28" s="226"/>
    </row>
    <row r="29" spans="1:24" ht="57.6" x14ac:dyDescent="0.3">
      <c r="A29" s="223">
        <f>$A$2</f>
        <v>45657</v>
      </c>
      <c r="B29" s="107" t="s">
        <v>480</v>
      </c>
      <c r="C29" s="212" t="s">
        <v>24</v>
      </c>
      <c r="D29" s="212" t="s">
        <v>34</v>
      </c>
      <c r="E29" s="212" t="s">
        <v>9</v>
      </c>
      <c r="F29" s="224" t="s">
        <v>646</v>
      </c>
      <c r="G29" s="224" t="s">
        <v>670</v>
      </c>
      <c r="H29" s="224" t="s">
        <v>669</v>
      </c>
      <c r="I29" s="224" t="s">
        <v>287</v>
      </c>
      <c r="J29" s="212" t="s">
        <v>299</v>
      </c>
      <c r="K29" s="225">
        <f>CCP_DataFile_4_3!N2</f>
        <v>0</v>
      </c>
      <c r="L29" s="226" t="str">
        <f>VLOOKUP(B29,QualitativeNotes!B:C,2,FALSE)</f>
        <v>N/A</v>
      </c>
      <c r="M29" s="224"/>
      <c r="N29" s="224"/>
      <c r="O29" s="224"/>
      <c r="P29" s="217"/>
      <c r="Q29" s="225"/>
      <c r="R29" s="226"/>
      <c r="S29" s="224"/>
      <c r="T29" s="224"/>
      <c r="U29" s="224"/>
      <c r="V29" s="217"/>
      <c r="W29" s="225"/>
      <c r="X29" s="226"/>
    </row>
    <row r="30" spans="1:24" ht="57.6" x14ac:dyDescent="0.3">
      <c r="A30" s="223">
        <f>$A$2</f>
        <v>45657</v>
      </c>
      <c r="B30" s="224" t="s">
        <v>480</v>
      </c>
      <c r="C30" s="212" t="s">
        <v>24</v>
      </c>
      <c r="D30" s="212" t="s">
        <v>34</v>
      </c>
      <c r="E30" s="212" t="s">
        <v>9</v>
      </c>
      <c r="F30" s="224" t="s">
        <v>646</v>
      </c>
      <c r="G30" s="224" t="s">
        <v>670</v>
      </c>
      <c r="H30" s="224" t="s">
        <v>669</v>
      </c>
      <c r="I30" s="224" t="s">
        <v>287</v>
      </c>
      <c r="J30" s="212" t="s">
        <v>300</v>
      </c>
      <c r="K30" s="225">
        <f>CCP_DataFile_4_3!N3</f>
        <v>0</v>
      </c>
      <c r="L30" s="226" t="str">
        <f>VLOOKUP(B30,QualitativeNotes!B:C,2,FALSE)</f>
        <v>N/A</v>
      </c>
      <c r="M30" s="224"/>
      <c r="N30" s="224"/>
      <c r="O30" s="224"/>
      <c r="P30" s="217"/>
      <c r="Q30" s="225"/>
      <c r="R30" s="226"/>
      <c r="S30" s="224"/>
      <c r="T30" s="224"/>
      <c r="U30" s="224"/>
      <c r="V30" s="217"/>
      <c r="W30" s="225"/>
      <c r="X30" s="226"/>
    </row>
    <row r="31" spans="1:24" ht="57.6" x14ac:dyDescent="0.3">
      <c r="A31" s="223">
        <f>$A$2</f>
        <v>45657</v>
      </c>
      <c r="B31" s="107" t="s">
        <v>481</v>
      </c>
      <c r="C31" s="212" t="s">
        <v>24</v>
      </c>
      <c r="D31" s="212" t="s">
        <v>35</v>
      </c>
      <c r="E31" s="212" t="s">
        <v>9</v>
      </c>
      <c r="F31" s="224" t="s">
        <v>646</v>
      </c>
      <c r="G31" s="224" t="s">
        <v>670</v>
      </c>
      <c r="H31" s="224" t="s">
        <v>669</v>
      </c>
      <c r="I31" s="224" t="s">
        <v>287</v>
      </c>
      <c r="J31" s="212" t="s">
        <v>299</v>
      </c>
      <c r="K31" s="225">
        <f>CCP_DataFile_4_3!O2</f>
        <v>0</v>
      </c>
      <c r="L31" s="226" t="str">
        <f>VLOOKUP(B31,QualitativeNotes!B:C,2,FALSE)</f>
        <v>N/A</v>
      </c>
      <c r="M31" s="224"/>
      <c r="N31" s="224"/>
      <c r="O31" s="224"/>
      <c r="P31" s="217"/>
      <c r="Q31" s="225"/>
      <c r="R31" s="226"/>
      <c r="S31" s="224"/>
      <c r="T31" s="224"/>
      <c r="U31" s="224"/>
      <c r="V31" s="217"/>
      <c r="W31" s="225"/>
      <c r="X31" s="226"/>
    </row>
    <row r="32" spans="1:24" ht="57.6" x14ac:dyDescent="0.3">
      <c r="A32" s="223">
        <f>$A$2</f>
        <v>45657</v>
      </c>
      <c r="B32" s="224" t="s">
        <v>481</v>
      </c>
      <c r="C32" s="212" t="s">
        <v>24</v>
      </c>
      <c r="D32" s="212" t="s">
        <v>35</v>
      </c>
      <c r="E32" s="212" t="s">
        <v>9</v>
      </c>
      <c r="F32" s="224" t="s">
        <v>646</v>
      </c>
      <c r="G32" s="224" t="s">
        <v>670</v>
      </c>
      <c r="H32" s="224" t="s">
        <v>669</v>
      </c>
      <c r="I32" s="224" t="s">
        <v>287</v>
      </c>
      <c r="J32" s="212" t="s">
        <v>300</v>
      </c>
      <c r="K32" s="225">
        <f>CCP_DataFile_4_3!O3</f>
        <v>0</v>
      </c>
      <c r="L32" s="226" t="str">
        <f>VLOOKUP(B32,QualitativeNotes!B:C,2,FALSE)</f>
        <v>N/A</v>
      </c>
      <c r="M32" s="224"/>
      <c r="N32" s="224"/>
      <c r="O32" s="224"/>
      <c r="P32" s="217"/>
      <c r="Q32" s="225"/>
      <c r="R32" s="226"/>
      <c r="S32" s="224"/>
      <c r="T32" s="224"/>
      <c r="U32" s="224"/>
      <c r="V32" s="217"/>
      <c r="W32" s="225"/>
      <c r="X32" s="226"/>
    </row>
    <row r="33" spans="1:24" ht="57.6" x14ac:dyDescent="0.3">
      <c r="A33" s="223">
        <f>$A$2</f>
        <v>45657</v>
      </c>
      <c r="B33" s="107" t="s">
        <v>482</v>
      </c>
      <c r="C33" s="212" t="s">
        <v>24</v>
      </c>
      <c r="D33" s="212" t="s">
        <v>36</v>
      </c>
      <c r="E33" s="212" t="s">
        <v>9</v>
      </c>
      <c r="F33" s="224" t="s">
        <v>646</v>
      </c>
      <c r="G33" s="224" t="s">
        <v>670</v>
      </c>
      <c r="H33" s="224" t="s">
        <v>669</v>
      </c>
      <c r="I33" s="224" t="s">
        <v>287</v>
      </c>
      <c r="J33" s="212" t="s">
        <v>299</v>
      </c>
      <c r="K33" s="225">
        <f>CCP_DataFile_4_3!P2</f>
        <v>0</v>
      </c>
      <c r="L33" s="226" t="str">
        <f>VLOOKUP(B33,QualitativeNotes!B:C,2,FALSE)</f>
        <v>N/A</v>
      </c>
      <c r="M33" s="224"/>
      <c r="N33" s="224"/>
      <c r="O33" s="224"/>
      <c r="P33" s="217"/>
      <c r="Q33" s="225"/>
      <c r="R33" s="226"/>
      <c r="S33" s="224"/>
      <c r="T33" s="224"/>
      <c r="U33" s="224"/>
      <c r="V33" s="217"/>
      <c r="W33" s="225"/>
      <c r="X33" s="226"/>
    </row>
    <row r="34" spans="1:24" ht="57.6" x14ac:dyDescent="0.3">
      <c r="A34" s="223">
        <f>$A$2</f>
        <v>45657</v>
      </c>
      <c r="B34" s="224" t="s">
        <v>482</v>
      </c>
      <c r="C34" s="212" t="s">
        <v>24</v>
      </c>
      <c r="D34" s="212" t="s">
        <v>36</v>
      </c>
      <c r="E34" s="212" t="s">
        <v>9</v>
      </c>
      <c r="F34" s="224" t="s">
        <v>646</v>
      </c>
      <c r="G34" s="224" t="s">
        <v>670</v>
      </c>
      <c r="H34" s="224" t="s">
        <v>669</v>
      </c>
      <c r="I34" s="224" t="s">
        <v>287</v>
      </c>
      <c r="J34" s="212" t="s">
        <v>300</v>
      </c>
      <c r="K34" s="225">
        <f>CCP_DataFile_4_3!P3</f>
        <v>0</v>
      </c>
      <c r="L34" s="226" t="str">
        <f>VLOOKUP(B34,QualitativeNotes!B:C,2,FALSE)</f>
        <v>N/A</v>
      </c>
      <c r="M34" s="224"/>
      <c r="N34" s="224"/>
      <c r="O34" s="224"/>
      <c r="P34" s="217"/>
      <c r="Q34" s="225"/>
      <c r="R34" s="226"/>
      <c r="S34" s="224"/>
      <c r="T34" s="224"/>
      <c r="U34" s="224"/>
      <c r="V34" s="217"/>
      <c r="W34" s="225"/>
      <c r="X34" s="226"/>
    </row>
    <row r="35" spans="1:24" ht="57.6" x14ac:dyDescent="0.3">
      <c r="A35" s="223">
        <f>$A$2</f>
        <v>45657</v>
      </c>
      <c r="B35" s="107" t="s">
        <v>483</v>
      </c>
      <c r="C35" s="212" t="s">
        <v>24</v>
      </c>
      <c r="D35" s="212" t="s">
        <v>37</v>
      </c>
      <c r="E35" s="212" t="s">
        <v>9</v>
      </c>
      <c r="F35" s="224" t="s">
        <v>646</v>
      </c>
      <c r="G35" s="224" t="s">
        <v>670</v>
      </c>
      <c r="H35" s="224" t="s">
        <v>669</v>
      </c>
      <c r="I35" s="224" t="s">
        <v>287</v>
      </c>
      <c r="J35" s="212" t="s">
        <v>299</v>
      </c>
      <c r="K35" s="225">
        <f>CCP_DataFile_4_3!Q2</f>
        <v>0</v>
      </c>
      <c r="L35" s="226" t="str">
        <f>VLOOKUP(B35,QualitativeNotes!B:C,2,FALSE)</f>
        <v>N/A</v>
      </c>
      <c r="M35" s="224"/>
      <c r="N35" s="224"/>
      <c r="O35" s="224"/>
      <c r="P35" s="217"/>
      <c r="Q35" s="225"/>
      <c r="R35" s="226"/>
      <c r="S35" s="224"/>
      <c r="T35" s="224"/>
      <c r="U35" s="224"/>
      <c r="V35" s="217"/>
      <c r="W35" s="225"/>
      <c r="X35" s="226"/>
    </row>
    <row r="36" spans="1:24" ht="57.6" x14ac:dyDescent="0.3">
      <c r="A36" s="223">
        <f>$A$2</f>
        <v>45657</v>
      </c>
      <c r="B36" s="224" t="s">
        <v>483</v>
      </c>
      <c r="C36" s="212" t="s">
        <v>24</v>
      </c>
      <c r="D36" s="212" t="s">
        <v>37</v>
      </c>
      <c r="E36" s="212" t="s">
        <v>9</v>
      </c>
      <c r="F36" s="224" t="s">
        <v>646</v>
      </c>
      <c r="G36" s="224" t="s">
        <v>670</v>
      </c>
      <c r="H36" s="224" t="s">
        <v>669</v>
      </c>
      <c r="I36" s="224" t="s">
        <v>287</v>
      </c>
      <c r="J36" s="212" t="s">
        <v>300</v>
      </c>
      <c r="K36" s="225">
        <f>CCP_DataFile_4_3!Q3</f>
        <v>0</v>
      </c>
      <c r="L36" s="226" t="str">
        <f>VLOOKUP(B36,QualitativeNotes!B:C,2,FALSE)</f>
        <v>N/A</v>
      </c>
      <c r="M36" s="224"/>
      <c r="N36" s="224"/>
      <c r="O36" s="224"/>
      <c r="P36" s="217"/>
      <c r="Q36" s="225"/>
      <c r="R36" s="226"/>
      <c r="S36" s="224"/>
      <c r="T36" s="224"/>
      <c r="U36" s="224"/>
      <c r="V36" s="217"/>
      <c r="W36" s="225"/>
      <c r="X36" s="226"/>
    </row>
    <row r="37" spans="1:24" ht="57.6" x14ac:dyDescent="0.3">
      <c r="A37" s="223">
        <f>$A$2</f>
        <v>45657</v>
      </c>
      <c r="B37" s="107" t="s">
        <v>484</v>
      </c>
      <c r="C37" s="212" t="s">
        <v>24</v>
      </c>
      <c r="D37" s="212" t="s">
        <v>609</v>
      </c>
      <c r="E37" s="212" t="s">
        <v>9</v>
      </c>
      <c r="F37" s="224" t="s">
        <v>646</v>
      </c>
      <c r="G37" s="224" t="s">
        <v>670</v>
      </c>
      <c r="H37" s="224" t="s">
        <v>669</v>
      </c>
      <c r="I37" s="224" t="s">
        <v>287</v>
      </c>
      <c r="J37" s="212" t="s">
        <v>299</v>
      </c>
      <c r="K37" s="225">
        <f>CCP_DataFile_4_3!R2</f>
        <v>0</v>
      </c>
      <c r="L37" s="226" t="str">
        <f>VLOOKUP(B37,QualitativeNotes!B:C,2,FALSE)</f>
        <v>N/A</v>
      </c>
      <c r="M37" s="224"/>
      <c r="N37" s="224"/>
      <c r="O37" s="224"/>
      <c r="P37" s="217"/>
      <c r="Q37" s="225"/>
      <c r="R37" s="226"/>
      <c r="S37" s="224"/>
      <c r="T37" s="224"/>
      <c r="U37" s="224"/>
      <c r="V37" s="217"/>
      <c r="W37" s="225"/>
      <c r="X37" s="226"/>
    </row>
    <row r="38" spans="1:24" ht="57.6" x14ac:dyDescent="0.3">
      <c r="A38" s="223">
        <f>$A$2</f>
        <v>45657</v>
      </c>
      <c r="B38" s="224" t="s">
        <v>484</v>
      </c>
      <c r="C38" s="212" t="s">
        <v>24</v>
      </c>
      <c r="D38" s="212" t="s">
        <v>609</v>
      </c>
      <c r="E38" s="212" t="s">
        <v>9</v>
      </c>
      <c r="F38" s="224" t="s">
        <v>646</v>
      </c>
      <c r="G38" s="224" t="s">
        <v>670</v>
      </c>
      <c r="H38" s="224" t="s">
        <v>669</v>
      </c>
      <c r="I38" s="224" t="s">
        <v>287</v>
      </c>
      <c r="J38" s="212" t="s">
        <v>300</v>
      </c>
      <c r="K38" s="225">
        <f>CCP_DataFile_4_3!R3</f>
        <v>0</v>
      </c>
      <c r="L38" s="226" t="str">
        <f>VLOOKUP(B38,QualitativeNotes!B:C,2,FALSE)</f>
        <v>N/A</v>
      </c>
      <c r="M38" s="224"/>
      <c r="N38" s="224"/>
      <c r="O38" s="224"/>
      <c r="P38" s="217"/>
      <c r="Q38" s="225"/>
      <c r="R38" s="226"/>
      <c r="S38" s="224"/>
      <c r="T38" s="224"/>
      <c r="U38" s="224"/>
      <c r="V38" s="217"/>
      <c r="W38" s="225"/>
      <c r="X38" s="226"/>
    </row>
    <row r="39" spans="1:24" ht="57.6" x14ac:dyDescent="0.3">
      <c r="A39" s="223">
        <f>$A$2</f>
        <v>45657</v>
      </c>
      <c r="B39" s="107" t="s">
        <v>485</v>
      </c>
      <c r="C39" s="212" t="s">
        <v>24</v>
      </c>
      <c r="D39" s="212" t="s">
        <v>38</v>
      </c>
      <c r="E39" s="212" t="s">
        <v>9</v>
      </c>
      <c r="F39" s="224" t="s">
        <v>646</v>
      </c>
      <c r="G39" s="224" t="s">
        <v>670</v>
      </c>
      <c r="H39" s="224" t="s">
        <v>669</v>
      </c>
      <c r="I39" s="224" t="s">
        <v>287</v>
      </c>
      <c r="J39" s="212" t="s">
        <v>299</v>
      </c>
      <c r="K39" s="225">
        <f>CCP_DataFile_4_3!S2</f>
        <v>0</v>
      </c>
      <c r="L39" s="226" t="str">
        <f>VLOOKUP(B39,QualitativeNotes!B:C,2,FALSE)</f>
        <v>N/A</v>
      </c>
      <c r="M39" s="224"/>
      <c r="N39" s="224"/>
      <c r="O39" s="224"/>
      <c r="P39" s="217"/>
      <c r="Q39" s="225"/>
      <c r="R39" s="226"/>
      <c r="S39" s="224"/>
      <c r="T39" s="224"/>
      <c r="U39" s="224"/>
      <c r="V39" s="217"/>
      <c r="W39" s="225"/>
      <c r="X39" s="226"/>
    </row>
    <row r="40" spans="1:24" ht="57.6" x14ac:dyDescent="0.3">
      <c r="A40" s="223">
        <f>$A$2</f>
        <v>45657</v>
      </c>
      <c r="B40" s="224" t="s">
        <v>485</v>
      </c>
      <c r="C40" s="212" t="s">
        <v>24</v>
      </c>
      <c r="D40" s="212" t="s">
        <v>38</v>
      </c>
      <c r="E40" s="212" t="s">
        <v>9</v>
      </c>
      <c r="F40" s="224" t="s">
        <v>646</v>
      </c>
      <c r="G40" s="224" t="s">
        <v>670</v>
      </c>
      <c r="H40" s="224" t="s">
        <v>669</v>
      </c>
      <c r="I40" s="224" t="s">
        <v>287</v>
      </c>
      <c r="J40" s="212" t="s">
        <v>300</v>
      </c>
      <c r="K40" s="225">
        <f>CCP_DataFile_4_3!S3</f>
        <v>0</v>
      </c>
      <c r="L40" s="226" t="str">
        <f>VLOOKUP(B40,QualitativeNotes!B:C,2,FALSE)</f>
        <v>N/A</v>
      </c>
      <c r="M40" s="224"/>
      <c r="N40" s="224"/>
      <c r="O40" s="224"/>
      <c r="P40" s="217"/>
      <c r="Q40" s="225"/>
      <c r="R40" s="226"/>
      <c r="S40" s="224"/>
      <c r="T40" s="224"/>
      <c r="U40" s="224"/>
      <c r="V40" s="217"/>
      <c r="W40" s="225"/>
      <c r="X40" s="226"/>
    </row>
    <row r="41" spans="1:24" ht="57.6" x14ac:dyDescent="0.3">
      <c r="A41" s="223">
        <f>$A$2</f>
        <v>45657</v>
      </c>
      <c r="B41" s="107" t="s">
        <v>486</v>
      </c>
      <c r="C41" s="212" t="s">
        <v>39</v>
      </c>
      <c r="D41" s="212" t="s">
        <v>40</v>
      </c>
      <c r="E41" s="212" t="s">
        <v>9</v>
      </c>
      <c r="F41" s="224" t="s">
        <v>646</v>
      </c>
      <c r="G41" s="224" t="s">
        <v>670</v>
      </c>
      <c r="H41" s="224" t="s">
        <v>669</v>
      </c>
      <c r="I41" s="224" t="s">
        <v>287</v>
      </c>
      <c r="J41" s="212" t="s">
        <v>299</v>
      </c>
      <c r="K41" s="225">
        <f>CCP_DataFile_4_3!T2</f>
        <v>500000000</v>
      </c>
      <c r="L41" s="226" t="str">
        <f>VLOOKUP(B41,QualitativeNotes!B:C,2,FALSE)</f>
        <v>N/A</v>
      </c>
      <c r="M41" s="224"/>
      <c r="N41" s="224"/>
      <c r="O41" s="224"/>
      <c r="P41" s="217"/>
      <c r="Q41" s="225"/>
      <c r="R41" s="226"/>
      <c r="S41" s="224"/>
      <c r="T41" s="224"/>
      <c r="U41" s="224"/>
      <c r="V41" s="217"/>
      <c r="W41" s="225"/>
      <c r="X41" s="226"/>
    </row>
    <row r="42" spans="1:24" ht="57.6" x14ac:dyDescent="0.3">
      <c r="A42" s="223">
        <f>$A$2</f>
        <v>45657</v>
      </c>
      <c r="B42" s="224" t="s">
        <v>486</v>
      </c>
      <c r="C42" s="212" t="s">
        <v>39</v>
      </c>
      <c r="D42" s="212" t="s">
        <v>40</v>
      </c>
      <c r="E42" s="212" t="s">
        <v>9</v>
      </c>
      <c r="F42" s="224" t="s">
        <v>646</v>
      </c>
      <c r="G42" s="224" t="s">
        <v>670</v>
      </c>
      <c r="H42" s="224" t="s">
        <v>669</v>
      </c>
      <c r="I42" s="224" t="s">
        <v>287</v>
      </c>
      <c r="J42" s="212" t="s">
        <v>300</v>
      </c>
      <c r="K42" s="225">
        <f>CCP_DataFile_4_3!T3</f>
        <v>500000000</v>
      </c>
      <c r="L42" s="226" t="str">
        <f>VLOOKUP(B42,QualitativeNotes!B:C,2,FALSE)</f>
        <v>N/A</v>
      </c>
      <c r="M42" s="224"/>
      <c r="N42" s="224"/>
      <c r="O42" s="224"/>
      <c r="P42" s="217"/>
      <c r="Q42" s="225"/>
      <c r="R42" s="226"/>
      <c r="S42" s="224"/>
      <c r="T42" s="224"/>
      <c r="U42" s="224"/>
      <c r="V42" s="217"/>
      <c r="W42" s="225"/>
      <c r="X42" s="226"/>
    </row>
    <row r="43" spans="1:24" ht="43.2" x14ac:dyDescent="0.3">
      <c r="A43" s="223">
        <f>$A$2</f>
        <v>45657</v>
      </c>
      <c r="B43" s="107" t="s">
        <v>362</v>
      </c>
      <c r="C43" s="212" t="s">
        <v>41</v>
      </c>
      <c r="D43" s="212" t="s">
        <v>42</v>
      </c>
      <c r="E43" s="212" t="s">
        <v>43</v>
      </c>
      <c r="F43" s="224" t="s">
        <v>646</v>
      </c>
      <c r="G43" s="224" t="s">
        <v>671</v>
      </c>
      <c r="H43" s="224" t="s">
        <v>669</v>
      </c>
      <c r="I43" s="224" t="s">
        <v>287</v>
      </c>
      <c r="J43" s="212"/>
      <c r="K43" s="229" t="str" cm="1">
        <f t="array" aca="1" ref="K43" ca="1">INDIRECT("CCP_AggregateDataFile!P3")</f>
        <v>Cover 1 - 100% of time
Cover2 -  50% of time</v>
      </c>
      <c r="L43" s="226" t="str">
        <f>VLOOKUP(B43,QualitativeNotes!B:C,2,FALSE)</f>
        <v>N/A</v>
      </c>
      <c r="M43" s="224"/>
      <c r="N43" s="224"/>
      <c r="O43" s="224"/>
      <c r="P43" s="217"/>
      <c r="Q43" s="228"/>
      <c r="R43" s="226"/>
      <c r="S43" s="224"/>
      <c r="T43" s="224"/>
      <c r="U43" s="224"/>
      <c r="V43" s="217"/>
      <c r="W43" s="228"/>
      <c r="X43" s="226"/>
    </row>
    <row r="44" spans="1:24" ht="57.6" x14ac:dyDescent="0.3">
      <c r="A44" s="223">
        <f>$A$2</f>
        <v>45657</v>
      </c>
      <c r="B44" s="107" t="s">
        <v>363</v>
      </c>
      <c r="C44" s="212" t="s">
        <v>41</v>
      </c>
      <c r="D44" s="212" t="s">
        <v>44</v>
      </c>
      <c r="E44" s="212" t="s">
        <v>43</v>
      </c>
      <c r="F44" s="224" t="s">
        <v>646</v>
      </c>
      <c r="G44" s="224" t="s">
        <v>671</v>
      </c>
      <c r="H44" s="224" t="s">
        <v>669</v>
      </c>
      <c r="I44" s="224" t="s">
        <v>287</v>
      </c>
      <c r="J44" s="212"/>
      <c r="K44" s="225" cm="1">
        <f t="array" aca="1" ref="K44" ca="1">INDIRECT("CCP_AggregateDataFile!Q3")</f>
        <v>2</v>
      </c>
      <c r="L44" s="226" t="str">
        <f>VLOOKUP(B44,QualitativeNotes!B:C,2,FALSE)</f>
        <v>N/A</v>
      </c>
      <c r="M44" s="224"/>
      <c r="N44" s="224"/>
      <c r="O44" s="224"/>
      <c r="P44" s="217"/>
      <c r="Q44" s="228"/>
      <c r="R44" s="226"/>
      <c r="S44" s="224"/>
      <c r="T44" s="224"/>
      <c r="U44" s="224"/>
      <c r="V44" s="217"/>
      <c r="W44" s="228"/>
      <c r="X44" s="226"/>
    </row>
    <row r="45" spans="1:24" ht="134.4" customHeight="1" x14ac:dyDescent="0.3">
      <c r="A45" s="223">
        <f>$A$2</f>
        <v>45657</v>
      </c>
      <c r="B45" s="107" t="s">
        <v>487</v>
      </c>
      <c r="C45" s="212" t="s">
        <v>41</v>
      </c>
      <c r="D45" s="212" t="s">
        <v>46</v>
      </c>
      <c r="E45" s="212" t="s">
        <v>23</v>
      </c>
      <c r="F45" s="224" t="s">
        <v>646</v>
      </c>
      <c r="G45" s="224" t="s">
        <v>671</v>
      </c>
      <c r="H45" s="224" t="s">
        <v>669</v>
      </c>
      <c r="I45" s="224" t="s">
        <v>287</v>
      </c>
      <c r="J45" s="212" t="s">
        <v>302</v>
      </c>
      <c r="K45" s="225">
        <v>162054504</v>
      </c>
      <c r="L45" s="226" t="str">
        <f>VLOOKUP(B45,QualitativeNotes!B:C,2,FALSE)</f>
        <v>N/A</v>
      </c>
      <c r="M45" s="224"/>
      <c r="N45" s="224"/>
      <c r="O45" s="224"/>
      <c r="P45" s="217"/>
      <c r="Q45" s="225"/>
      <c r="R45" s="226"/>
      <c r="S45" s="224"/>
      <c r="T45" s="224"/>
      <c r="U45" s="224"/>
      <c r="V45" s="217"/>
      <c r="W45" s="225"/>
      <c r="X45" s="226"/>
    </row>
    <row r="46" spans="1:24" ht="134.4" customHeight="1" x14ac:dyDescent="0.3">
      <c r="A46" s="223">
        <f>$A$2</f>
        <v>45657</v>
      </c>
      <c r="B46" s="224" t="s">
        <v>487</v>
      </c>
      <c r="C46" s="212" t="s">
        <v>41</v>
      </c>
      <c r="D46" s="212" t="s">
        <v>46</v>
      </c>
      <c r="E46" s="212" t="s">
        <v>23</v>
      </c>
      <c r="F46" s="224" t="s">
        <v>646</v>
      </c>
      <c r="G46" s="224" t="s">
        <v>671</v>
      </c>
      <c r="H46" s="224" t="s">
        <v>669</v>
      </c>
      <c r="I46" s="224" t="s">
        <v>287</v>
      </c>
      <c r="J46" s="212" t="s">
        <v>647</v>
      </c>
      <c r="K46" s="225">
        <f>CCP_DataFile_4_4a!F2</f>
        <v>522758799</v>
      </c>
      <c r="L46" s="226" t="str">
        <f>VLOOKUP(B46,QualitativeNotes!B:C,2,FALSE)</f>
        <v>N/A</v>
      </c>
      <c r="M46" s="224"/>
      <c r="N46" s="224"/>
      <c r="O46" s="224"/>
      <c r="P46" s="217"/>
      <c r="Q46" s="225"/>
      <c r="R46" s="226"/>
      <c r="S46" s="224"/>
      <c r="T46" s="224"/>
      <c r="U46" s="224"/>
      <c r="V46" s="217"/>
      <c r="W46" s="225"/>
      <c r="X46" s="226"/>
    </row>
    <row r="47" spans="1:24" ht="62.7" customHeight="1" x14ac:dyDescent="0.3">
      <c r="A47" s="223">
        <f>$A$2</f>
        <v>45657</v>
      </c>
      <c r="B47" s="107" t="s">
        <v>364</v>
      </c>
      <c r="C47" s="212" t="s">
        <v>41</v>
      </c>
      <c r="D47" s="212" t="s">
        <v>49</v>
      </c>
      <c r="E47" s="212" t="s">
        <v>45</v>
      </c>
      <c r="F47" s="224" t="s">
        <v>646</v>
      </c>
      <c r="G47" s="224" t="s">
        <v>671</v>
      </c>
      <c r="H47" s="224" t="s">
        <v>669</v>
      </c>
      <c r="I47" s="224" t="s">
        <v>287</v>
      </c>
      <c r="J47" s="212"/>
      <c r="K47" s="230">
        <f>CCP_AggregateDataFile!R3</f>
        <v>3</v>
      </c>
      <c r="L47" s="226" t="str">
        <f>VLOOKUP(B47,QualitativeNotes!B:C,2,FALSE)</f>
        <v>N/A</v>
      </c>
      <c r="M47" s="224"/>
      <c r="N47" s="224"/>
      <c r="O47" s="224"/>
      <c r="P47" s="217"/>
      <c r="Q47" s="230"/>
      <c r="R47" s="226"/>
      <c r="S47" s="224"/>
      <c r="T47" s="224"/>
      <c r="U47" s="224"/>
      <c r="V47" s="217"/>
      <c r="W47" s="230"/>
      <c r="X47" s="226"/>
    </row>
    <row r="48" spans="1:24" ht="78.599999999999994" customHeight="1" x14ac:dyDescent="0.3">
      <c r="A48" s="231">
        <f>$A$2</f>
        <v>45657</v>
      </c>
      <c r="B48" s="220" t="s">
        <v>491</v>
      </c>
      <c r="C48" s="229" t="s">
        <v>41</v>
      </c>
      <c r="D48" s="229" t="s">
        <v>50</v>
      </c>
      <c r="E48" s="229" t="s">
        <v>9</v>
      </c>
      <c r="F48" s="232" t="s">
        <v>646</v>
      </c>
      <c r="G48" s="232" t="s">
        <v>671</v>
      </c>
      <c r="H48" s="232" t="s">
        <v>669</v>
      </c>
      <c r="I48" s="232" t="s">
        <v>287</v>
      </c>
      <c r="J48" s="229"/>
      <c r="K48" s="233" t="str">
        <f>CCP_DataFile_4_4b!F2</f>
        <v>N/A</v>
      </c>
      <c r="L48" s="226" t="str">
        <f>VLOOKUP(B48,QualitativeNotes!B:C,2,FALSE)</f>
        <v>N/A</v>
      </c>
      <c r="M48" s="224"/>
      <c r="N48" s="224"/>
      <c r="O48" s="224"/>
      <c r="P48" s="217"/>
      <c r="Q48" s="225"/>
      <c r="R48" s="226"/>
      <c r="S48" s="224"/>
      <c r="T48" s="224"/>
      <c r="U48" s="224"/>
      <c r="V48" s="217"/>
      <c r="W48" s="225"/>
      <c r="X48" s="226"/>
    </row>
    <row r="49" spans="1:24" ht="86.4" hidden="1" x14ac:dyDescent="0.3">
      <c r="A49" s="223">
        <f>$A$2</f>
        <v>45657</v>
      </c>
      <c r="B49" s="107" t="s">
        <v>488</v>
      </c>
      <c r="C49" s="212" t="s">
        <v>41</v>
      </c>
      <c r="D49" s="212" t="s">
        <v>52</v>
      </c>
      <c r="E49" s="212" t="s">
        <v>9</v>
      </c>
      <c r="F49" s="224" t="s">
        <v>646</v>
      </c>
      <c r="G49" s="232" t="s">
        <v>671</v>
      </c>
      <c r="H49" s="224" t="s">
        <v>669</v>
      </c>
      <c r="I49" s="224" t="s">
        <v>287</v>
      </c>
      <c r="J49" s="212" t="s">
        <v>302</v>
      </c>
      <c r="K49" s="225" t="str">
        <f>CCP_DataFile_4_4a!G2</f>
        <v>TBC</v>
      </c>
      <c r="L49" s="226" t="str">
        <f>VLOOKUP(B49,QualitativeNotes!B:C,2,FALSE)</f>
        <v>N/A</v>
      </c>
      <c r="M49" s="224"/>
      <c r="N49" s="224"/>
      <c r="O49" s="224"/>
      <c r="P49" s="217"/>
      <c r="Q49" s="225"/>
      <c r="R49" s="226"/>
      <c r="S49" s="224"/>
      <c r="T49" s="224"/>
      <c r="U49" s="224"/>
      <c r="V49" s="217"/>
      <c r="W49" s="225"/>
      <c r="X49" s="226"/>
    </row>
    <row r="50" spans="1:24" ht="86.4" hidden="1" x14ac:dyDescent="0.3">
      <c r="A50" s="223">
        <f>$A$2</f>
        <v>45657</v>
      </c>
      <c r="B50" s="107" t="s">
        <v>488</v>
      </c>
      <c r="C50" s="212" t="s">
        <v>41</v>
      </c>
      <c r="D50" s="212" t="s">
        <v>52</v>
      </c>
      <c r="E50" s="212" t="s">
        <v>9</v>
      </c>
      <c r="F50" s="224" t="s">
        <v>646</v>
      </c>
      <c r="G50" s="232" t="s">
        <v>671</v>
      </c>
      <c r="H50" s="224" t="s">
        <v>669</v>
      </c>
      <c r="I50" s="224" t="s">
        <v>287</v>
      </c>
      <c r="J50" s="212" t="s">
        <v>647</v>
      </c>
      <c r="K50" s="225" t="str">
        <f>CCP_DataFile_4_4a!G3</f>
        <v>TBC</v>
      </c>
      <c r="L50" s="226" t="str">
        <f>VLOOKUP(B50,QualitativeNotes!B:C,2,FALSE)</f>
        <v>N/A</v>
      </c>
      <c r="M50" s="224"/>
      <c r="N50" s="224"/>
      <c r="O50" s="224"/>
      <c r="P50" s="217"/>
      <c r="Q50" s="225"/>
      <c r="R50" s="226"/>
      <c r="S50" s="224"/>
      <c r="T50" s="224"/>
      <c r="U50" s="224"/>
      <c r="V50" s="217"/>
      <c r="W50" s="225"/>
      <c r="X50" s="226"/>
    </row>
    <row r="51" spans="1:24" ht="132.6" customHeight="1" x14ac:dyDescent="0.3">
      <c r="A51" s="223">
        <f>$A$2</f>
        <v>45657</v>
      </c>
      <c r="B51" s="107" t="s">
        <v>489</v>
      </c>
      <c r="C51" s="212" t="s">
        <v>41</v>
      </c>
      <c r="D51" s="212" t="s">
        <v>53</v>
      </c>
      <c r="E51" s="212" t="s">
        <v>9</v>
      </c>
      <c r="F51" s="224" t="s">
        <v>646</v>
      </c>
      <c r="G51" s="232" t="s">
        <v>671</v>
      </c>
      <c r="H51" s="224" t="s">
        <v>669</v>
      </c>
      <c r="I51" s="224" t="s">
        <v>287</v>
      </c>
      <c r="J51" s="212" t="s">
        <v>302</v>
      </c>
      <c r="K51" s="225">
        <v>173497659</v>
      </c>
      <c r="L51" s="226" t="str">
        <f>VLOOKUP(B51,QualitativeNotes!B:C,2,FALSE)</f>
        <v>N/A</v>
      </c>
      <c r="M51" s="224"/>
      <c r="N51" s="224"/>
      <c r="O51" s="224"/>
      <c r="P51" s="217"/>
      <c r="Q51" s="225"/>
      <c r="R51" s="226"/>
      <c r="S51" s="224"/>
      <c r="T51" s="224"/>
      <c r="U51" s="224"/>
      <c r="V51" s="217"/>
      <c r="W51" s="225"/>
      <c r="X51" s="226"/>
    </row>
    <row r="52" spans="1:24" ht="123.6" customHeight="1" x14ac:dyDescent="0.3">
      <c r="A52" s="223">
        <f>$A$2</f>
        <v>45657</v>
      </c>
      <c r="B52" s="107" t="s">
        <v>489</v>
      </c>
      <c r="C52" s="212" t="s">
        <v>41</v>
      </c>
      <c r="D52" s="212" t="s">
        <v>53</v>
      </c>
      <c r="E52" s="212" t="s">
        <v>9</v>
      </c>
      <c r="F52" s="224" t="s">
        <v>646</v>
      </c>
      <c r="G52" s="232" t="s">
        <v>671</v>
      </c>
      <c r="H52" s="224" t="s">
        <v>669</v>
      </c>
      <c r="I52" s="224" t="s">
        <v>287</v>
      </c>
      <c r="J52" s="212" t="s">
        <v>647</v>
      </c>
      <c r="K52" s="225">
        <f>CCP_DataFile_4_4a!H2</f>
        <v>652462853</v>
      </c>
      <c r="L52" s="226" t="str">
        <f>VLOOKUP(B52,QualitativeNotes!B:C,2,FALSE)</f>
        <v>N/A</v>
      </c>
      <c r="M52" s="224"/>
      <c r="N52" s="224"/>
      <c r="O52" s="224"/>
      <c r="P52" s="217"/>
      <c r="Q52" s="225"/>
      <c r="R52" s="226"/>
      <c r="S52" s="224"/>
      <c r="T52" s="224"/>
      <c r="U52" s="224"/>
      <c r="V52" s="217"/>
      <c r="W52" s="225"/>
      <c r="X52" s="226"/>
    </row>
    <row r="53" spans="1:24" ht="62.7" customHeight="1" x14ac:dyDescent="0.3">
      <c r="A53" s="223">
        <f>$A$2</f>
        <v>45657</v>
      </c>
      <c r="B53" s="107" t="s">
        <v>365</v>
      </c>
      <c r="C53" s="212" t="s">
        <v>41</v>
      </c>
      <c r="D53" s="212" t="s">
        <v>54</v>
      </c>
      <c r="E53" s="212" t="s">
        <v>45</v>
      </c>
      <c r="F53" s="224" t="s">
        <v>646</v>
      </c>
      <c r="G53" s="232" t="s">
        <v>671</v>
      </c>
      <c r="H53" s="224" t="s">
        <v>669</v>
      </c>
      <c r="I53" s="224" t="s">
        <v>287</v>
      </c>
      <c r="J53" s="212"/>
      <c r="K53" s="230">
        <f>CCP_AggregateDataFile!S3</f>
        <v>4</v>
      </c>
      <c r="L53" s="226" t="str">
        <f>VLOOKUP(B53,QualitativeNotes!B:C,2,FALSE)</f>
        <v>N/A</v>
      </c>
      <c r="M53" s="224"/>
      <c r="N53" s="224"/>
      <c r="O53" s="224"/>
      <c r="P53" s="217"/>
      <c r="Q53" s="230"/>
      <c r="R53" s="226"/>
      <c r="S53" s="224"/>
      <c r="T53" s="224"/>
      <c r="U53" s="224"/>
      <c r="V53" s="217"/>
      <c r="W53" s="230"/>
      <c r="X53" s="226"/>
    </row>
    <row r="54" spans="1:24" ht="76.2" customHeight="1" x14ac:dyDescent="0.3">
      <c r="A54" s="223">
        <f>$A$2</f>
        <v>45657</v>
      </c>
      <c r="B54" s="107" t="s">
        <v>492</v>
      </c>
      <c r="C54" s="212" t="s">
        <v>41</v>
      </c>
      <c r="D54" s="212" t="s">
        <v>55</v>
      </c>
      <c r="E54" s="212" t="s">
        <v>9</v>
      </c>
      <c r="F54" s="224" t="s">
        <v>646</v>
      </c>
      <c r="G54" s="232" t="s">
        <v>671</v>
      </c>
      <c r="H54" s="224" t="s">
        <v>669</v>
      </c>
      <c r="I54" s="224" t="s">
        <v>287</v>
      </c>
      <c r="J54" s="212"/>
      <c r="K54" s="225" t="str">
        <f>CCP_DataFile_4_4b!G2</f>
        <v>N/A</v>
      </c>
      <c r="L54" s="226" t="str">
        <f>VLOOKUP(B54,QualitativeNotes!B:C,2,FALSE)</f>
        <v>N/A</v>
      </c>
      <c r="M54" s="224"/>
      <c r="N54" s="224"/>
      <c r="O54" s="224"/>
      <c r="P54" s="217"/>
      <c r="Q54" s="225"/>
      <c r="R54" s="226"/>
      <c r="S54" s="224"/>
      <c r="T54" s="224"/>
      <c r="U54" s="224"/>
      <c r="V54" s="217"/>
      <c r="W54" s="225"/>
      <c r="X54" s="226"/>
    </row>
    <row r="55" spans="1:24" ht="86.4" x14ac:dyDescent="0.3">
      <c r="A55" s="223">
        <f>$A$2</f>
        <v>45657</v>
      </c>
      <c r="B55" s="107" t="s">
        <v>490</v>
      </c>
      <c r="C55" s="212" t="s">
        <v>41</v>
      </c>
      <c r="D55" s="212" t="s">
        <v>57</v>
      </c>
      <c r="E55" s="212" t="s">
        <v>9</v>
      </c>
      <c r="F55" s="224" t="s">
        <v>646</v>
      </c>
      <c r="G55" s="232" t="s">
        <v>671</v>
      </c>
      <c r="H55" s="224" t="s">
        <v>669</v>
      </c>
      <c r="I55" s="224" t="s">
        <v>287</v>
      </c>
      <c r="J55" s="212" t="s">
        <v>302</v>
      </c>
      <c r="K55" s="225" t="str">
        <f>CCP_DataFile_4_4a!I2</f>
        <v>TBC</v>
      </c>
      <c r="L55" s="226" t="str">
        <f>VLOOKUP(B55,QualitativeNotes!B:C,2,FALSE)</f>
        <v>N/A</v>
      </c>
      <c r="M55" s="224"/>
      <c r="N55" s="224"/>
      <c r="O55" s="224"/>
      <c r="P55" s="217"/>
      <c r="Q55" s="225"/>
      <c r="R55" s="226"/>
      <c r="S55" s="224"/>
      <c r="T55" s="224"/>
      <c r="U55" s="224"/>
      <c r="V55" s="217"/>
      <c r="W55" s="225"/>
      <c r="X55" s="226"/>
    </row>
    <row r="56" spans="1:24" ht="86.4" x14ac:dyDescent="0.3">
      <c r="A56" s="223">
        <f>$A$2</f>
        <v>45657</v>
      </c>
      <c r="B56" s="224" t="s">
        <v>490</v>
      </c>
      <c r="C56" s="212" t="s">
        <v>41</v>
      </c>
      <c r="D56" s="212" t="s">
        <v>57</v>
      </c>
      <c r="E56" s="212" t="s">
        <v>9</v>
      </c>
      <c r="F56" s="224" t="s">
        <v>646</v>
      </c>
      <c r="G56" s="232" t="s">
        <v>671</v>
      </c>
      <c r="H56" s="224" t="s">
        <v>669</v>
      </c>
      <c r="I56" s="224" t="s">
        <v>287</v>
      </c>
      <c r="J56" s="212" t="s">
        <v>647</v>
      </c>
      <c r="K56" s="225" t="str">
        <f>CCP_DataFile_4_4a!I3</f>
        <v>TBC</v>
      </c>
      <c r="L56" s="226" t="str">
        <f>VLOOKUP(B56,QualitativeNotes!B:C,2,FALSE)</f>
        <v>N/A</v>
      </c>
      <c r="M56" s="224"/>
      <c r="N56" s="224"/>
      <c r="O56" s="224"/>
      <c r="P56" s="217"/>
      <c r="Q56" s="225"/>
      <c r="R56" s="226"/>
      <c r="S56" s="224"/>
      <c r="T56" s="224"/>
      <c r="U56" s="224"/>
      <c r="V56" s="217"/>
      <c r="W56" s="225"/>
      <c r="X56" s="226"/>
    </row>
    <row r="57" spans="1:24" ht="51" customHeight="1" x14ac:dyDescent="0.3">
      <c r="A57" s="223">
        <f>$A$2</f>
        <v>45657</v>
      </c>
      <c r="B57" s="107" t="s">
        <v>366</v>
      </c>
      <c r="C57" s="212" t="s">
        <v>58</v>
      </c>
      <c r="D57" s="212" t="s">
        <v>59</v>
      </c>
      <c r="E57" s="212" t="s">
        <v>43</v>
      </c>
      <c r="F57" s="224" t="s">
        <v>1</v>
      </c>
      <c r="G57" s="232" t="s">
        <v>1</v>
      </c>
      <c r="H57" s="224" t="s">
        <v>669</v>
      </c>
      <c r="I57" s="224" t="s">
        <v>287</v>
      </c>
      <c r="J57" s="212"/>
      <c r="K57" s="212" t="str">
        <f>CCP_AggregateDataFile!T4</f>
        <v>Eligible securities and haircuts:
https://jseclear.jse.co.za/pdf/Jse%20Pdf/Collateral%20Management/Eligible%20Security%20New.pdf</v>
      </c>
      <c r="L57" s="226" t="str">
        <f>VLOOKUP(B57,QualitativeNotes!B:C,2,FALSE)</f>
        <v>N/A</v>
      </c>
      <c r="M57" s="224"/>
      <c r="N57" s="224"/>
      <c r="O57" s="224"/>
      <c r="P57" s="217"/>
      <c r="Q57" s="228"/>
      <c r="R57" s="226"/>
      <c r="S57" s="224"/>
      <c r="T57" s="224"/>
      <c r="U57" s="224"/>
      <c r="V57" s="217"/>
      <c r="W57" s="228"/>
      <c r="X57" s="226"/>
    </row>
    <row r="58" spans="1:24" ht="57.6" x14ac:dyDescent="0.3">
      <c r="A58" s="223">
        <f>$A$2</f>
        <v>45657</v>
      </c>
      <c r="B58" s="107" t="s">
        <v>367</v>
      </c>
      <c r="C58" s="212" t="s">
        <v>61</v>
      </c>
      <c r="D58" s="212" t="s">
        <v>61</v>
      </c>
      <c r="E58" s="212" t="s">
        <v>43</v>
      </c>
      <c r="F58" s="224" t="s">
        <v>1</v>
      </c>
      <c r="G58" s="232" t="s">
        <v>1</v>
      </c>
      <c r="H58" s="224" t="s">
        <v>669</v>
      </c>
      <c r="I58" s="224" t="s">
        <v>287</v>
      </c>
      <c r="J58" s="212"/>
      <c r="K58" s="212" t="str">
        <f>CCP_AggregateDataFile!U4</f>
        <v>ZAR Cash: 0% Haircut</v>
      </c>
      <c r="L58" s="226" t="str">
        <f>VLOOKUP(B58,QualitativeNotes!B:C,2,FALSE)</f>
        <v>N/A</v>
      </c>
      <c r="M58" s="224"/>
      <c r="N58" s="224"/>
      <c r="O58" s="224"/>
      <c r="P58" s="217"/>
      <c r="Q58" s="228"/>
      <c r="R58" s="226"/>
      <c r="S58" s="224"/>
      <c r="T58" s="224"/>
      <c r="U58" s="224"/>
      <c r="V58" s="217"/>
      <c r="W58" s="228"/>
      <c r="X58" s="226"/>
    </row>
    <row r="59" spans="1:24" ht="28.8" x14ac:dyDescent="0.3">
      <c r="A59" s="231">
        <f>$A$2</f>
        <v>45657</v>
      </c>
      <c r="B59" s="220" t="s">
        <v>368</v>
      </c>
      <c r="C59" s="229" t="s">
        <v>62</v>
      </c>
      <c r="D59" s="229" t="s">
        <v>63</v>
      </c>
      <c r="E59" s="229" t="s">
        <v>64</v>
      </c>
      <c r="F59" s="232" t="s">
        <v>1</v>
      </c>
      <c r="G59" s="232" t="s">
        <v>1</v>
      </c>
      <c r="H59" s="232" t="s">
        <v>669</v>
      </c>
      <c r="I59" s="232" t="s">
        <v>287</v>
      </c>
      <c r="J59" s="229"/>
      <c r="K59" s="222">
        <f>CCP_AggregateDataFile!V4</f>
        <v>0.99960000000000004</v>
      </c>
      <c r="L59" s="226" t="str">
        <f>VLOOKUP(B59,QualitativeNotes!B:C,2,FALSE)</f>
        <v>N/A</v>
      </c>
      <c r="M59" s="224"/>
      <c r="N59" s="224"/>
      <c r="O59" s="224"/>
      <c r="P59" s="217"/>
      <c r="Q59" s="132"/>
      <c r="R59" s="226"/>
      <c r="S59" s="224"/>
      <c r="T59" s="224"/>
      <c r="U59" s="224"/>
      <c r="V59" s="217"/>
      <c r="W59" s="132"/>
      <c r="X59" s="226"/>
    </row>
    <row r="60" spans="1:24" ht="28.8" x14ac:dyDescent="0.3">
      <c r="A60" s="223">
        <f>$A$2</f>
        <v>45657</v>
      </c>
      <c r="B60" s="107" t="s">
        <v>369</v>
      </c>
      <c r="C60" s="212" t="s">
        <v>62</v>
      </c>
      <c r="D60" s="212" t="s">
        <v>65</v>
      </c>
      <c r="E60" s="212" t="s">
        <v>43</v>
      </c>
      <c r="F60" s="224" t="s">
        <v>1</v>
      </c>
      <c r="G60" s="232" t="s">
        <v>1</v>
      </c>
      <c r="H60" s="224" t="s">
        <v>669</v>
      </c>
      <c r="I60" s="224" t="s">
        <v>287</v>
      </c>
      <c r="J60" s="212"/>
      <c r="K60" s="226" t="str" cm="1">
        <f t="array" aca="1" ref="K60" ca="1">INDIRECT("CCP_AggregateDataFile!W4")</f>
        <v>Eligible securities: 3 days</v>
      </c>
      <c r="L60" s="226" t="str">
        <f>VLOOKUP(B60,QualitativeNotes!B:C,2,FALSE)</f>
        <v>N/A</v>
      </c>
      <c r="M60" s="224"/>
      <c r="N60" s="224"/>
      <c r="O60" s="224"/>
      <c r="P60" s="217"/>
      <c r="Q60" s="228"/>
      <c r="R60" s="226"/>
      <c r="S60" s="224"/>
      <c r="T60" s="224"/>
      <c r="U60" s="224"/>
      <c r="V60" s="217"/>
      <c r="W60" s="228"/>
      <c r="X60" s="226"/>
    </row>
    <row r="61" spans="1:24" x14ac:dyDescent="0.3">
      <c r="A61" s="223">
        <f>$A$2</f>
        <v>45657</v>
      </c>
      <c r="B61" s="107" t="s">
        <v>370</v>
      </c>
      <c r="C61" s="212" t="s">
        <v>62</v>
      </c>
      <c r="D61" s="212" t="s">
        <v>66</v>
      </c>
      <c r="E61" s="212" t="s">
        <v>45</v>
      </c>
      <c r="F61" s="224" t="s">
        <v>1</v>
      </c>
      <c r="G61" s="232" t="s">
        <v>1</v>
      </c>
      <c r="H61" s="224" t="s">
        <v>669</v>
      </c>
      <c r="I61" s="224" t="s">
        <v>287</v>
      </c>
      <c r="J61" s="212" t="s">
        <v>610</v>
      </c>
      <c r="K61" s="230" t="str">
        <f>CCP_AggregateDataFile!X4</f>
        <v>20 years</v>
      </c>
      <c r="L61" s="226" t="str">
        <f>VLOOKUP(B61,QualitativeNotes!B:C,2,FALSE)</f>
        <v>N/A</v>
      </c>
      <c r="M61" s="224"/>
      <c r="N61" s="224"/>
      <c r="O61" s="224"/>
      <c r="P61" s="217"/>
      <c r="Q61" s="230"/>
      <c r="R61" s="226"/>
      <c r="S61" s="224"/>
      <c r="T61" s="224"/>
      <c r="U61" s="224"/>
      <c r="V61" s="217"/>
      <c r="W61" s="230"/>
      <c r="X61" s="226"/>
    </row>
    <row r="62" spans="1:24" ht="57" customHeight="1" x14ac:dyDescent="0.3">
      <c r="A62" s="223">
        <f>$A$2</f>
        <v>45657</v>
      </c>
      <c r="B62" s="107" t="s">
        <v>371</v>
      </c>
      <c r="C62" s="212" t="s">
        <v>62</v>
      </c>
      <c r="D62" s="212" t="s">
        <v>67</v>
      </c>
      <c r="E62" s="212" t="s">
        <v>45</v>
      </c>
      <c r="F62" s="224" t="s">
        <v>1</v>
      </c>
      <c r="G62" s="232" t="s">
        <v>1</v>
      </c>
      <c r="H62" s="224" t="s">
        <v>669</v>
      </c>
      <c r="I62" s="224" t="s">
        <v>287</v>
      </c>
      <c r="J62" s="212"/>
      <c r="K62" s="230" t="str">
        <f>CCP_AggregateDataFile!Y4</f>
        <v>0 days, since implementation of securities as collateral in Jan 2024
1 day during the 20 day lookback period</v>
      </c>
      <c r="L62" s="226" t="str">
        <f>VLOOKUP(B62,QualitativeNotes!B:C,2,FALSE)</f>
        <v>N/A</v>
      </c>
      <c r="M62" s="224"/>
      <c r="N62" s="224"/>
      <c r="O62" s="224"/>
      <c r="P62" s="217"/>
      <c r="Q62" s="230"/>
      <c r="R62" s="226"/>
      <c r="S62" s="224"/>
      <c r="T62" s="224"/>
      <c r="U62" s="224"/>
      <c r="V62" s="217"/>
      <c r="W62" s="230"/>
      <c r="X62" s="226"/>
    </row>
    <row r="63" spans="1:24" ht="57.6" x14ac:dyDescent="0.3">
      <c r="A63" s="223">
        <f>$A$2</f>
        <v>45657</v>
      </c>
      <c r="B63" s="107" t="s">
        <v>493</v>
      </c>
      <c r="C63" s="212" t="s">
        <v>69</v>
      </c>
      <c r="D63" s="212" t="s">
        <v>70</v>
      </c>
      <c r="E63" s="212" t="s">
        <v>9</v>
      </c>
      <c r="F63" s="224" t="s">
        <v>646</v>
      </c>
      <c r="G63" s="224"/>
      <c r="H63" s="224" t="s">
        <v>669</v>
      </c>
      <c r="I63" s="224" t="s">
        <v>287</v>
      </c>
      <c r="J63" s="212" t="s">
        <v>304</v>
      </c>
      <c r="K63" s="234">
        <f>CCP_DataFile_6_1!F3</f>
        <v>29179744213.43</v>
      </c>
      <c r="L63" s="226" t="str">
        <f>VLOOKUP(B63,QualitativeNotes!B:C,2,FALSE)</f>
        <v>N/A</v>
      </c>
      <c r="M63" s="224"/>
      <c r="N63" s="224"/>
      <c r="O63" s="224"/>
      <c r="P63" s="217"/>
      <c r="Q63" s="225"/>
      <c r="R63" s="226"/>
      <c r="S63" s="224"/>
      <c r="T63" s="224"/>
      <c r="U63" s="224"/>
      <c r="V63" s="217"/>
      <c r="W63" s="225"/>
      <c r="X63" s="226"/>
    </row>
    <row r="64" spans="1:24" ht="57.6" x14ac:dyDescent="0.3">
      <c r="A64" s="223">
        <f>$A$2</f>
        <v>45657</v>
      </c>
      <c r="B64" s="224" t="s">
        <v>493</v>
      </c>
      <c r="C64" s="212" t="s">
        <v>69</v>
      </c>
      <c r="D64" s="212" t="s">
        <v>70</v>
      </c>
      <c r="E64" s="212" t="s">
        <v>9</v>
      </c>
      <c r="F64" s="224" t="s">
        <v>646</v>
      </c>
      <c r="G64" s="224"/>
      <c r="H64" s="224" t="s">
        <v>669</v>
      </c>
      <c r="I64" s="224" t="s">
        <v>287</v>
      </c>
      <c r="J64" s="212" t="s">
        <v>305</v>
      </c>
      <c r="K64" s="234">
        <f>CCP_DataFile_6_1!F4</f>
        <v>0</v>
      </c>
      <c r="L64" s="226" t="str">
        <f>VLOOKUP(B64,QualitativeNotes!B:C,2,FALSE)</f>
        <v>N/A</v>
      </c>
      <c r="M64" s="224"/>
      <c r="N64" s="224"/>
      <c r="O64" s="224"/>
      <c r="P64" s="217"/>
      <c r="Q64" s="225"/>
      <c r="R64" s="226"/>
      <c r="S64" s="224"/>
      <c r="T64" s="224"/>
      <c r="U64" s="224"/>
      <c r="V64" s="217"/>
      <c r="W64" s="225"/>
      <c r="X64" s="226"/>
    </row>
    <row r="65" spans="1:24" ht="57.6" x14ac:dyDescent="0.3">
      <c r="A65" s="223">
        <f>$A$2</f>
        <v>45657</v>
      </c>
      <c r="B65" s="224" t="s">
        <v>493</v>
      </c>
      <c r="C65" s="212" t="s">
        <v>69</v>
      </c>
      <c r="D65" s="212" t="s">
        <v>70</v>
      </c>
      <c r="E65" s="212" t="s">
        <v>9</v>
      </c>
      <c r="F65" s="224" t="s">
        <v>646</v>
      </c>
      <c r="G65" s="224"/>
      <c r="H65" s="224" t="s">
        <v>669</v>
      </c>
      <c r="I65" s="224" t="s">
        <v>287</v>
      </c>
      <c r="J65" s="212" t="s">
        <v>303</v>
      </c>
      <c r="K65" s="234">
        <f>CCP_DataFile_6_1!F2</f>
        <v>19889899395.619999</v>
      </c>
      <c r="L65" s="226" t="str">
        <f>VLOOKUP(B65,QualitativeNotes!B:C,2,FALSE)</f>
        <v>N/A</v>
      </c>
      <c r="M65" s="224"/>
      <c r="N65" s="224"/>
      <c r="O65" s="224"/>
      <c r="P65" s="217"/>
      <c r="Q65" s="225"/>
      <c r="R65" s="226"/>
      <c r="S65" s="224"/>
      <c r="T65" s="224"/>
      <c r="U65" s="224"/>
      <c r="V65" s="217"/>
      <c r="W65" s="225"/>
      <c r="X65" s="226"/>
    </row>
    <row r="66" spans="1:24" ht="57.6" x14ac:dyDescent="0.3">
      <c r="A66" s="223">
        <f>$A$2</f>
        <v>45657</v>
      </c>
      <c r="B66" s="224" t="s">
        <v>493</v>
      </c>
      <c r="C66" s="212" t="s">
        <v>69</v>
      </c>
      <c r="D66" s="212" t="s">
        <v>70</v>
      </c>
      <c r="E66" s="212" t="s">
        <v>9</v>
      </c>
      <c r="F66" s="224" t="s">
        <v>646</v>
      </c>
      <c r="G66" s="224"/>
      <c r="H66" s="224" t="s">
        <v>669</v>
      </c>
      <c r="I66" s="224" t="s">
        <v>287</v>
      </c>
      <c r="J66" s="212" t="s">
        <v>306</v>
      </c>
      <c r="K66" s="234">
        <f>CCP_DataFile_6_1!F5</f>
        <v>49069643609.050003</v>
      </c>
      <c r="L66" s="226" t="str">
        <f>VLOOKUP(B66,QualitativeNotes!B:C,2,FALSE)</f>
        <v>N/A</v>
      </c>
      <c r="M66" s="224"/>
      <c r="N66" s="224"/>
      <c r="O66" s="224"/>
      <c r="P66" s="217"/>
      <c r="Q66" s="225"/>
      <c r="R66" s="226"/>
      <c r="S66" s="224"/>
      <c r="T66" s="224"/>
      <c r="U66" s="224"/>
      <c r="V66" s="217"/>
      <c r="W66" s="225"/>
      <c r="X66" s="226"/>
    </row>
    <row r="67" spans="1:24" ht="43.2" x14ac:dyDescent="0.3">
      <c r="A67" s="223">
        <f>$A$2</f>
        <v>45657</v>
      </c>
      <c r="B67" s="107" t="s">
        <v>494</v>
      </c>
      <c r="C67" s="212" t="s">
        <v>72</v>
      </c>
      <c r="D67" s="212" t="s">
        <v>73</v>
      </c>
      <c r="E67" s="212" t="s">
        <v>9</v>
      </c>
      <c r="F67" s="224" t="s">
        <v>646</v>
      </c>
      <c r="G67" s="224"/>
      <c r="H67" s="224" t="s">
        <v>669</v>
      </c>
      <c r="I67" s="224" t="s">
        <v>287</v>
      </c>
      <c r="J67" s="212" t="s">
        <v>310</v>
      </c>
      <c r="K67" s="235">
        <f>CCP_DataFile_6_2!F2</f>
        <v>0</v>
      </c>
      <c r="L67" s="226" t="str">
        <f>VLOOKUP(B67,QualitativeNotes!B:C,2,FALSE)</f>
        <v>N/A</v>
      </c>
      <c r="M67" s="224"/>
      <c r="N67" s="224"/>
      <c r="O67" s="224"/>
      <c r="P67" s="217"/>
      <c r="Q67" s="225"/>
      <c r="R67" s="226"/>
      <c r="S67" s="224"/>
      <c r="T67" s="224"/>
      <c r="U67" s="224"/>
      <c r="V67" s="217"/>
      <c r="W67" s="225"/>
      <c r="X67" s="226"/>
    </row>
    <row r="68" spans="1:24" ht="43.2" x14ac:dyDescent="0.3">
      <c r="A68" s="223">
        <f>$A$2</f>
        <v>45657</v>
      </c>
      <c r="B68" s="224" t="s">
        <v>494</v>
      </c>
      <c r="C68" s="212" t="s">
        <v>72</v>
      </c>
      <c r="D68" s="212" t="s">
        <v>73</v>
      </c>
      <c r="E68" s="212" t="s">
        <v>9</v>
      </c>
      <c r="F68" s="224" t="s">
        <v>646</v>
      </c>
      <c r="G68" s="224"/>
      <c r="H68" s="224" t="s">
        <v>669</v>
      </c>
      <c r="I68" s="224" t="s">
        <v>287</v>
      </c>
      <c r="J68" s="212" t="s">
        <v>309</v>
      </c>
      <c r="K68" s="235">
        <f>CCP_DataFile_6_2!F3</f>
        <v>0</v>
      </c>
      <c r="L68" s="226" t="str">
        <f>VLOOKUP(B68,QualitativeNotes!B:C,2,FALSE)</f>
        <v>N/A</v>
      </c>
      <c r="M68" s="224"/>
      <c r="N68" s="224"/>
      <c r="O68" s="224"/>
      <c r="P68" s="217"/>
      <c r="Q68" s="225"/>
      <c r="R68" s="226"/>
      <c r="S68" s="224"/>
      <c r="T68" s="224"/>
      <c r="U68" s="224"/>
      <c r="V68" s="217"/>
      <c r="W68" s="225"/>
      <c r="X68" s="226"/>
    </row>
    <row r="69" spans="1:24" ht="43.2" x14ac:dyDescent="0.3">
      <c r="A69" s="223">
        <f>$A$2</f>
        <v>45657</v>
      </c>
      <c r="B69" s="224" t="s">
        <v>494</v>
      </c>
      <c r="C69" s="212" t="s">
        <v>72</v>
      </c>
      <c r="D69" s="212" t="s">
        <v>73</v>
      </c>
      <c r="E69" s="212" t="s">
        <v>9</v>
      </c>
      <c r="F69" s="224" t="s">
        <v>646</v>
      </c>
      <c r="G69" s="224"/>
      <c r="H69" s="224" t="s">
        <v>669</v>
      </c>
      <c r="I69" s="224" t="s">
        <v>287</v>
      </c>
      <c r="J69" s="212" t="s">
        <v>308</v>
      </c>
      <c r="K69" s="235">
        <f>CCP_DataFile_6_2!F4</f>
        <v>0</v>
      </c>
      <c r="L69" s="226" t="str">
        <f>VLOOKUP(B69,QualitativeNotes!B:C,2,FALSE)</f>
        <v>N/A</v>
      </c>
      <c r="M69" s="224"/>
      <c r="N69" s="224"/>
      <c r="O69" s="224"/>
      <c r="P69" s="217"/>
      <c r="Q69" s="225"/>
      <c r="R69" s="226"/>
      <c r="S69" s="224"/>
      <c r="T69" s="224"/>
      <c r="U69" s="224"/>
      <c r="V69" s="217"/>
      <c r="W69" s="225"/>
      <c r="X69" s="226"/>
    </row>
    <row r="70" spans="1:24" ht="43.2" x14ac:dyDescent="0.3">
      <c r="A70" s="223">
        <f>$A$2</f>
        <v>45657</v>
      </c>
      <c r="B70" s="224" t="s">
        <v>494</v>
      </c>
      <c r="C70" s="212" t="s">
        <v>72</v>
      </c>
      <c r="D70" s="212" t="s">
        <v>73</v>
      </c>
      <c r="E70" s="212" t="s">
        <v>9</v>
      </c>
      <c r="F70" s="224" t="s">
        <v>646</v>
      </c>
      <c r="G70" s="224"/>
      <c r="H70" s="224" t="s">
        <v>669</v>
      </c>
      <c r="I70" s="224" t="s">
        <v>287</v>
      </c>
      <c r="J70" s="212" t="s">
        <v>307</v>
      </c>
      <c r="K70" s="235">
        <f>CCP_DataFile_6_2!F5</f>
        <v>0</v>
      </c>
      <c r="L70" s="226" t="str">
        <f>VLOOKUP(B70,QualitativeNotes!B:C,2,FALSE)</f>
        <v>N/A</v>
      </c>
      <c r="M70" s="224"/>
      <c r="N70" s="224"/>
      <c r="O70" s="224"/>
      <c r="P70" s="217"/>
      <c r="Q70" s="225"/>
      <c r="R70" s="226"/>
      <c r="S70" s="224"/>
      <c r="T70" s="224"/>
      <c r="U70" s="224"/>
      <c r="V70" s="217"/>
      <c r="W70" s="225"/>
      <c r="X70" s="226"/>
    </row>
    <row r="71" spans="1:24" ht="43.2" x14ac:dyDescent="0.3">
      <c r="A71" s="223">
        <f>$A$2</f>
        <v>45657</v>
      </c>
      <c r="B71" s="224" t="s">
        <v>494</v>
      </c>
      <c r="C71" s="212" t="s">
        <v>72</v>
      </c>
      <c r="D71" s="212" t="s">
        <v>73</v>
      </c>
      <c r="E71" s="212" t="s">
        <v>9</v>
      </c>
      <c r="F71" s="224" t="s">
        <v>646</v>
      </c>
      <c r="G71" s="224"/>
      <c r="H71" s="224" t="s">
        <v>669</v>
      </c>
      <c r="I71" s="224" t="s">
        <v>287</v>
      </c>
      <c r="J71" s="212" t="s">
        <v>312</v>
      </c>
      <c r="K71" s="235">
        <f>CCP_DataFile_6_2!F6</f>
        <v>0</v>
      </c>
      <c r="L71" s="226" t="str">
        <f>VLOOKUP(B71,QualitativeNotes!B:C,2,FALSE)</f>
        <v>N/A</v>
      </c>
      <c r="M71" s="224"/>
      <c r="N71" s="224"/>
      <c r="O71" s="224"/>
      <c r="P71" s="217"/>
      <c r="Q71" s="225"/>
      <c r="R71" s="226"/>
      <c r="S71" s="224"/>
      <c r="T71" s="224"/>
      <c r="U71" s="224"/>
      <c r="V71" s="217"/>
      <c r="W71" s="225"/>
      <c r="X71" s="226"/>
    </row>
    <row r="72" spans="1:24" ht="43.2" x14ac:dyDescent="0.3">
      <c r="A72" s="223">
        <f>$A$2</f>
        <v>45657</v>
      </c>
      <c r="B72" s="224" t="s">
        <v>494</v>
      </c>
      <c r="C72" s="212" t="s">
        <v>72</v>
      </c>
      <c r="D72" s="212" t="s">
        <v>73</v>
      </c>
      <c r="E72" s="212" t="s">
        <v>9</v>
      </c>
      <c r="F72" s="224" t="s">
        <v>646</v>
      </c>
      <c r="G72" s="224"/>
      <c r="H72" s="224" t="s">
        <v>669</v>
      </c>
      <c r="I72" s="224" t="s">
        <v>287</v>
      </c>
      <c r="J72" s="212" t="s">
        <v>311</v>
      </c>
      <c r="K72" s="235">
        <f>CCP_DataFile_6_2!F7</f>
        <v>0</v>
      </c>
      <c r="L72" s="226" t="str">
        <f>VLOOKUP(B72,QualitativeNotes!B:C,2,FALSE)</f>
        <v>N/A</v>
      </c>
      <c r="M72" s="224"/>
      <c r="N72" s="224"/>
      <c r="O72" s="224"/>
      <c r="P72" s="217"/>
      <c r="Q72" s="225"/>
      <c r="R72" s="226"/>
      <c r="S72" s="224"/>
      <c r="T72" s="224"/>
      <c r="U72" s="224"/>
      <c r="V72" s="217"/>
      <c r="W72" s="225"/>
      <c r="X72" s="226"/>
    </row>
    <row r="73" spans="1:24" ht="28.8" x14ac:dyDescent="0.3">
      <c r="A73" s="223">
        <f>$A$2</f>
        <v>45657</v>
      </c>
      <c r="B73" s="107" t="s">
        <v>495</v>
      </c>
      <c r="C73" s="212" t="s">
        <v>72</v>
      </c>
      <c r="D73" s="212" t="s">
        <v>75</v>
      </c>
      <c r="E73" s="212" t="s">
        <v>9</v>
      </c>
      <c r="F73" s="224" t="s">
        <v>646</v>
      </c>
      <c r="G73" s="224"/>
      <c r="H73" s="224" t="s">
        <v>669</v>
      </c>
      <c r="I73" s="224" t="s">
        <v>287</v>
      </c>
      <c r="J73" s="212" t="s">
        <v>310</v>
      </c>
      <c r="K73" s="235">
        <f>CCP_DataFile_6_2!G2</f>
        <v>0</v>
      </c>
      <c r="L73" s="226" t="str">
        <f>VLOOKUP(B73,QualitativeNotes!B:C,2,FALSE)</f>
        <v>N/A</v>
      </c>
      <c r="M73" s="224"/>
      <c r="N73" s="224"/>
      <c r="O73" s="224"/>
      <c r="P73" s="217"/>
      <c r="Q73" s="225"/>
      <c r="R73" s="226"/>
      <c r="S73" s="224"/>
      <c r="T73" s="224"/>
      <c r="U73" s="224"/>
      <c r="V73" s="217"/>
      <c r="W73" s="225"/>
      <c r="X73" s="226"/>
    </row>
    <row r="74" spans="1:24" ht="28.8" x14ac:dyDescent="0.3">
      <c r="A74" s="223">
        <f>$A$2</f>
        <v>45657</v>
      </c>
      <c r="B74" s="224" t="s">
        <v>495</v>
      </c>
      <c r="C74" s="212" t="s">
        <v>72</v>
      </c>
      <c r="D74" s="212" t="s">
        <v>75</v>
      </c>
      <c r="E74" s="212" t="s">
        <v>9</v>
      </c>
      <c r="F74" s="224" t="s">
        <v>646</v>
      </c>
      <c r="G74" s="224"/>
      <c r="H74" s="224" t="s">
        <v>669</v>
      </c>
      <c r="I74" s="224" t="s">
        <v>287</v>
      </c>
      <c r="J74" s="212" t="s">
        <v>309</v>
      </c>
      <c r="K74" s="235">
        <f>CCP_DataFile_6_2!G3</f>
        <v>0</v>
      </c>
      <c r="L74" s="226" t="str">
        <f>VLOOKUP(B74,QualitativeNotes!B:C,2,FALSE)</f>
        <v>N/A</v>
      </c>
      <c r="M74" s="224"/>
      <c r="N74" s="224"/>
      <c r="O74" s="224"/>
      <c r="P74" s="217"/>
      <c r="Q74" s="225"/>
      <c r="R74" s="226"/>
      <c r="S74" s="224"/>
      <c r="T74" s="224"/>
      <c r="U74" s="224"/>
      <c r="V74" s="217"/>
      <c r="W74" s="225"/>
      <c r="X74" s="226"/>
    </row>
    <row r="75" spans="1:24" ht="28.8" x14ac:dyDescent="0.3">
      <c r="A75" s="223">
        <f>$A$2</f>
        <v>45657</v>
      </c>
      <c r="B75" s="224" t="s">
        <v>495</v>
      </c>
      <c r="C75" s="212" t="s">
        <v>72</v>
      </c>
      <c r="D75" s="212" t="s">
        <v>75</v>
      </c>
      <c r="E75" s="212" t="s">
        <v>9</v>
      </c>
      <c r="F75" s="224" t="s">
        <v>646</v>
      </c>
      <c r="G75" s="224"/>
      <c r="H75" s="224" t="s">
        <v>669</v>
      </c>
      <c r="I75" s="224" t="s">
        <v>287</v>
      </c>
      <c r="J75" s="212" t="s">
        <v>308</v>
      </c>
      <c r="K75" s="235">
        <f>CCP_DataFile_6_2!G4</f>
        <v>0</v>
      </c>
      <c r="L75" s="226" t="str">
        <f>VLOOKUP(B75,QualitativeNotes!B:C,2,FALSE)</f>
        <v>N/A</v>
      </c>
      <c r="M75" s="224"/>
      <c r="N75" s="224"/>
      <c r="O75" s="224"/>
      <c r="P75" s="217"/>
      <c r="Q75" s="225"/>
      <c r="R75" s="226"/>
      <c r="S75" s="224"/>
      <c r="T75" s="224"/>
      <c r="U75" s="224"/>
      <c r="V75" s="217"/>
      <c r="W75" s="225"/>
      <c r="X75" s="226"/>
    </row>
    <row r="76" spans="1:24" ht="28.8" x14ac:dyDescent="0.3">
      <c r="A76" s="223">
        <f>$A$2</f>
        <v>45657</v>
      </c>
      <c r="B76" s="224" t="s">
        <v>495</v>
      </c>
      <c r="C76" s="212" t="s">
        <v>72</v>
      </c>
      <c r="D76" s="212" t="s">
        <v>75</v>
      </c>
      <c r="E76" s="212" t="s">
        <v>9</v>
      </c>
      <c r="F76" s="224" t="s">
        <v>646</v>
      </c>
      <c r="G76" s="224"/>
      <c r="H76" s="224" t="s">
        <v>669</v>
      </c>
      <c r="I76" s="224" t="s">
        <v>287</v>
      </c>
      <c r="J76" s="212" t="s">
        <v>307</v>
      </c>
      <c r="K76" s="235">
        <f>CCP_DataFile_6_2!G5</f>
        <v>0</v>
      </c>
      <c r="L76" s="226" t="str">
        <f>VLOOKUP(B76,QualitativeNotes!B:C,2,FALSE)</f>
        <v>N/A</v>
      </c>
      <c r="M76" s="224"/>
      <c r="N76" s="224"/>
      <c r="O76" s="224"/>
      <c r="P76" s="217"/>
      <c r="Q76" s="225"/>
      <c r="R76" s="226"/>
      <c r="S76" s="224"/>
      <c r="T76" s="224"/>
      <c r="U76" s="224"/>
      <c r="V76" s="217"/>
      <c r="W76" s="225"/>
      <c r="X76" s="226"/>
    </row>
    <row r="77" spans="1:24" ht="28.8" x14ac:dyDescent="0.3">
      <c r="A77" s="223">
        <f>$A$2</f>
        <v>45657</v>
      </c>
      <c r="B77" s="224" t="s">
        <v>495</v>
      </c>
      <c r="C77" s="212" t="s">
        <v>72</v>
      </c>
      <c r="D77" s="212" t="s">
        <v>75</v>
      </c>
      <c r="E77" s="212" t="s">
        <v>9</v>
      </c>
      <c r="F77" s="224" t="s">
        <v>646</v>
      </c>
      <c r="G77" s="224"/>
      <c r="H77" s="224" t="s">
        <v>669</v>
      </c>
      <c r="I77" s="224" t="s">
        <v>287</v>
      </c>
      <c r="J77" s="212" t="s">
        <v>312</v>
      </c>
      <c r="K77" s="235">
        <f>CCP_DataFile_6_2!G6</f>
        <v>0</v>
      </c>
      <c r="L77" s="226" t="str">
        <f>VLOOKUP(B77,QualitativeNotes!B:C,2,FALSE)</f>
        <v>N/A</v>
      </c>
      <c r="M77" s="224"/>
      <c r="N77" s="224"/>
      <c r="O77" s="224"/>
      <c r="P77" s="217"/>
      <c r="Q77" s="225"/>
      <c r="R77" s="226"/>
      <c r="S77" s="224"/>
      <c r="T77" s="224"/>
      <c r="U77" s="224"/>
      <c r="V77" s="217"/>
      <c r="W77" s="225"/>
      <c r="X77" s="226"/>
    </row>
    <row r="78" spans="1:24" ht="28.8" x14ac:dyDescent="0.3">
      <c r="A78" s="223">
        <f>$A$2</f>
        <v>45657</v>
      </c>
      <c r="B78" s="224" t="s">
        <v>495</v>
      </c>
      <c r="C78" s="212" t="s">
        <v>72</v>
      </c>
      <c r="D78" s="212" t="s">
        <v>75</v>
      </c>
      <c r="E78" s="212" t="s">
        <v>9</v>
      </c>
      <c r="F78" s="224" t="s">
        <v>646</v>
      </c>
      <c r="G78" s="224"/>
      <c r="H78" s="224" t="s">
        <v>669</v>
      </c>
      <c r="I78" s="224" t="s">
        <v>287</v>
      </c>
      <c r="J78" s="212" t="s">
        <v>311</v>
      </c>
      <c r="K78" s="235">
        <f>CCP_DataFile_6_2!G7</f>
        <v>0</v>
      </c>
      <c r="L78" s="226" t="str">
        <f>VLOOKUP(B78,QualitativeNotes!B:C,2,FALSE)</f>
        <v>N/A</v>
      </c>
      <c r="M78" s="224"/>
      <c r="N78" s="224"/>
      <c r="O78" s="224"/>
      <c r="P78" s="217"/>
      <c r="Q78" s="225"/>
      <c r="R78" s="226"/>
      <c r="S78" s="224"/>
      <c r="T78" s="224"/>
      <c r="U78" s="224"/>
      <c r="V78" s="217"/>
      <c r="W78" s="225"/>
      <c r="X78" s="226"/>
    </row>
    <row r="79" spans="1:24" ht="57.6" x14ac:dyDescent="0.3">
      <c r="A79" s="223">
        <f>$A$2</f>
        <v>45657</v>
      </c>
      <c r="B79" s="107" t="s">
        <v>496</v>
      </c>
      <c r="C79" s="212" t="s">
        <v>72</v>
      </c>
      <c r="D79" s="212" t="s">
        <v>76</v>
      </c>
      <c r="E79" s="212" t="s">
        <v>9</v>
      </c>
      <c r="F79" s="224" t="s">
        <v>646</v>
      </c>
      <c r="G79" s="224"/>
      <c r="H79" s="224" t="s">
        <v>669</v>
      </c>
      <c r="I79" s="224" t="s">
        <v>287</v>
      </c>
      <c r="J79" s="212" t="s">
        <v>310</v>
      </c>
      <c r="K79" s="235">
        <f>CCP_DataFile_6_2!H2</f>
        <v>0</v>
      </c>
      <c r="L79" s="226" t="str">
        <f>VLOOKUP(B79,QualitativeNotes!B:C,2,FALSE)</f>
        <v>N/A</v>
      </c>
      <c r="M79" s="224"/>
      <c r="N79" s="224"/>
      <c r="O79" s="224"/>
      <c r="P79" s="217"/>
      <c r="Q79" s="225"/>
      <c r="R79" s="226"/>
      <c r="S79" s="224"/>
      <c r="T79" s="224"/>
      <c r="U79" s="224"/>
      <c r="V79" s="217"/>
      <c r="W79" s="225"/>
      <c r="X79" s="226"/>
    </row>
    <row r="80" spans="1:24" ht="57.6" x14ac:dyDescent="0.3">
      <c r="A80" s="223">
        <f>$A$2</f>
        <v>45657</v>
      </c>
      <c r="B80" s="224" t="s">
        <v>496</v>
      </c>
      <c r="C80" s="212" t="s">
        <v>72</v>
      </c>
      <c r="D80" s="212" t="s">
        <v>76</v>
      </c>
      <c r="E80" s="212" t="s">
        <v>9</v>
      </c>
      <c r="F80" s="224" t="s">
        <v>646</v>
      </c>
      <c r="G80" s="224"/>
      <c r="H80" s="224" t="s">
        <v>669</v>
      </c>
      <c r="I80" s="224" t="s">
        <v>287</v>
      </c>
      <c r="J80" s="212" t="s">
        <v>309</v>
      </c>
      <c r="K80" s="235">
        <f>CCP_DataFile_6_2!H3</f>
        <v>0</v>
      </c>
      <c r="L80" s="226" t="str">
        <f>VLOOKUP(B80,QualitativeNotes!B:C,2,FALSE)</f>
        <v>N/A</v>
      </c>
      <c r="M80" s="224"/>
      <c r="N80" s="224"/>
      <c r="O80" s="224"/>
      <c r="P80" s="217"/>
      <c r="Q80" s="225"/>
      <c r="R80" s="226"/>
      <c r="S80" s="224"/>
      <c r="T80" s="224"/>
      <c r="U80" s="224"/>
      <c r="V80" s="217"/>
      <c r="W80" s="225"/>
      <c r="X80" s="226"/>
    </row>
    <row r="81" spans="1:24" ht="57.6" x14ac:dyDescent="0.3">
      <c r="A81" s="223">
        <f>$A$2</f>
        <v>45657</v>
      </c>
      <c r="B81" s="224" t="s">
        <v>496</v>
      </c>
      <c r="C81" s="212" t="s">
        <v>72</v>
      </c>
      <c r="D81" s="212" t="s">
        <v>76</v>
      </c>
      <c r="E81" s="212" t="s">
        <v>9</v>
      </c>
      <c r="F81" s="224" t="s">
        <v>646</v>
      </c>
      <c r="G81" s="224"/>
      <c r="H81" s="224" t="s">
        <v>669</v>
      </c>
      <c r="I81" s="224" t="s">
        <v>287</v>
      </c>
      <c r="J81" s="212" t="s">
        <v>308</v>
      </c>
      <c r="K81" s="235">
        <f>CCP_DataFile_6_2!H4</f>
        <v>0</v>
      </c>
      <c r="L81" s="226" t="str">
        <f>VLOOKUP(B81,QualitativeNotes!B:C,2,FALSE)</f>
        <v>N/A</v>
      </c>
      <c r="M81" s="224"/>
      <c r="N81" s="224"/>
      <c r="O81" s="224"/>
      <c r="P81" s="217"/>
      <c r="Q81" s="225"/>
      <c r="R81" s="226"/>
      <c r="S81" s="224"/>
      <c r="T81" s="224"/>
      <c r="U81" s="224"/>
      <c r="V81" s="217"/>
      <c r="W81" s="225"/>
      <c r="X81" s="226"/>
    </row>
    <row r="82" spans="1:24" ht="57.6" x14ac:dyDescent="0.3">
      <c r="A82" s="223">
        <f>$A$2</f>
        <v>45657</v>
      </c>
      <c r="B82" s="224" t="s">
        <v>496</v>
      </c>
      <c r="C82" s="212" t="s">
        <v>72</v>
      </c>
      <c r="D82" s="212" t="s">
        <v>76</v>
      </c>
      <c r="E82" s="212" t="s">
        <v>9</v>
      </c>
      <c r="F82" s="224" t="s">
        <v>646</v>
      </c>
      <c r="G82" s="224"/>
      <c r="H82" s="224" t="s">
        <v>669</v>
      </c>
      <c r="I82" s="224" t="s">
        <v>287</v>
      </c>
      <c r="J82" s="212" t="s">
        <v>307</v>
      </c>
      <c r="K82" s="235">
        <f>CCP_DataFile_6_2!H5</f>
        <v>0</v>
      </c>
      <c r="L82" s="226" t="str">
        <f>VLOOKUP(B82,QualitativeNotes!B:C,2,FALSE)</f>
        <v>N/A</v>
      </c>
      <c r="M82" s="224"/>
      <c r="N82" s="224"/>
      <c r="O82" s="224"/>
      <c r="P82" s="217"/>
      <c r="Q82" s="225"/>
      <c r="R82" s="226"/>
      <c r="S82" s="224"/>
      <c r="T82" s="224"/>
      <c r="U82" s="224"/>
      <c r="V82" s="217"/>
      <c r="W82" s="225"/>
      <c r="X82" s="226"/>
    </row>
    <row r="83" spans="1:24" ht="57.6" x14ac:dyDescent="0.3">
      <c r="A83" s="223">
        <f>$A$2</f>
        <v>45657</v>
      </c>
      <c r="B83" s="224" t="s">
        <v>496</v>
      </c>
      <c r="C83" s="212" t="s">
        <v>72</v>
      </c>
      <c r="D83" s="212" t="s">
        <v>76</v>
      </c>
      <c r="E83" s="212" t="s">
        <v>9</v>
      </c>
      <c r="F83" s="224" t="s">
        <v>646</v>
      </c>
      <c r="G83" s="224"/>
      <c r="H83" s="224" t="s">
        <v>669</v>
      </c>
      <c r="I83" s="224" t="s">
        <v>287</v>
      </c>
      <c r="J83" s="212" t="s">
        <v>312</v>
      </c>
      <c r="K83" s="235">
        <f>CCP_DataFile_6_2!H6</f>
        <v>0</v>
      </c>
      <c r="L83" s="226" t="str">
        <f>VLOOKUP(B83,QualitativeNotes!B:C,2,FALSE)</f>
        <v>N/A</v>
      </c>
      <c r="M83" s="224"/>
      <c r="N83" s="224"/>
      <c r="O83" s="224"/>
      <c r="P83" s="217"/>
      <c r="Q83" s="225"/>
      <c r="R83" s="226"/>
      <c r="S83" s="224"/>
      <c r="T83" s="224"/>
      <c r="U83" s="224"/>
      <c r="V83" s="217"/>
      <c r="W83" s="225"/>
      <c r="X83" s="226"/>
    </row>
    <row r="84" spans="1:24" ht="57.6" x14ac:dyDescent="0.3">
      <c r="A84" s="223">
        <f>$A$2</f>
        <v>45657</v>
      </c>
      <c r="B84" s="224" t="s">
        <v>496</v>
      </c>
      <c r="C84" s="212" t="s">
        <v>72</v>
      </c>
      <c r="D84" s="212" t="s">
        <v>76</v>
      </c>
      <c r="E84" s="212" t="s">
        <v>9</v>
      </c>
      <c r="F84" s="224" t="s">
        <v>646</v>
      </c>
      <c r="G84" s="224"/>
      <c r="H84" s="224" t="s">
        <v>669</v>
      </c>
      <c r="I84" s="224" t="s">
        <v>287</v>
      </c>
      <c r="J84" s="212" t="s">
        <v>311</v>
      </c>
      <c r="K84" s="235">
        <f>CCP_DataFile_6_2!H7</f>
        <v>0</v>
      </c>
      <c r="L84" s="226" t="str">
        <f>VLOOKUP(B84,QualitativeNotes!B:C,2,FALSE)</f>
        <v>N/A</v>
      </c>
      <c r="M84" s="224"/>
      <c r="N84" s="224"/>
      <c r="O84" s="224"/>
      <c r="P84" s="217"/>
      <c r="Q84" s="225"/>
      <c r="R84" s="226"/>
      <c r="S84" s="224"/>
      <c r="T84" s="224"/>
      <c r="U84" s="224"/>
      <c r="V84" s="217"/>
      <c r="W84" s="225"/>
      <c r="X84" s="226"/>
    </row>
    <row r="85" spans="1:24" ht="28.8" x14ac:dyDescent="0.3">
      <c r="A85" s="223">
        <f>$A$2</f>
        <v>45657</v>
      </c>
      <c r="B85" s="107" t="s">
        <v>497</v>
      </c>
      <c r="C85" s="212" t="s">
        <v>72</v>
      </c>
      <c r="D85" s="212" t="s">
        <v>77</v>
      </c>
      <c r="E85" s="212" t="s">
        <v>9</v>
      </c>
      <c r="F85" s="224" t="s">
        <v>646</v>
      </c>
      <c r="G85" s="224"/>
      <c r="H85" s="224" t="s">
        <v>669</v>
      </c>
      <c r="I85" s="224" t="s">
        <v>287</v>
      </c>
      <c r="J85" s="212" t="s">
        <v>310</v>
      </c>
      <c r="K85" s="225">
        <f>CCP_DataFile_6_2!I4</f>
        <v>29179744213.43</v>
      </c>
      <c r="L85" s="226" t="str">
        <f>VLOOKUP(B85,QualitativeNotes!B:C,2,FALSE)</f>
        <v>N/A</v>
      </c>
      <c r="M85" s="224"/>
      <c r="N85" s="224"/>
      <c r="O85" s="224"/>
      <c r="P85" s="217"/>
      <c r="Q85" s="225"/>
      <c r="R85" s="226"/>
      <c r="S85" s="224"/>
      <c r="T85" s="224"/>
      <c r="U85" s="224"/>
      <c r="V85" s="217"/>
      <c r="W85" s="225"/>
      <c r="X85" s="226"/>
    </row>
    <row r="86" spans="1:24" ht="28.8" x14ac:dyDescent="0.3">
      <c r="A86" s="223">
        <f>$A$2</f>
        <v>45657</v>
      </c>
      <c r="B86" s="224" t="s">
        <v>497</v>
      </c>
      <c r="C86" s="212" t="s">
        <v>72</v>
      </c>
      <c r="D86" s="212" t="s">
        <v>77</v>
      </c>
      <c r="E86" s="212" t="s">
        <v>9</v>
      </c>
      <c r="F86" s="224" t="s">
        <v>646</v>
      </c>
      <c r="G86" s="224"/>
      <c r="H86" s="224" t="s">
        <v>669</v>
      </c>
      <c r="I86" s="224" t="s">
        <v>287</v>
      </c>
      <c r="J86" s="212" t="s">
        <v>309</v>
      </c>
      <c r="K86" s="225">
        <f>CCP_DataFile_6_2!I5</f>
        <v>29179744213.43</v>
      </c>
      <c r="L86" s="226" t="str">
        <f>VLOOKUP(B86,QualitativeNotes!B:C,2,FALSE)</f>
        <v>N/A</v>
      </c>
      <c r="M86" s="224"/>
      <c r="N86" s="224"/>
      <c r="O86" s="224"/>
      <c r="P86" s="217"/>
      <c r="Q86" s="225"/>
      <c r="R86" s="226"/>
      <c r="S86" s="224"/>
      <c r="T86" s="224"/>
      <c r="U86" s="224"/>
      <c r="V86" s="217"/>
      <c r="W86" s="225"/>
      <c r="X86" s="226"/>
    </row>
    <row r="87" spans="1:24" ht="63.6" customHeight="1" x14ac:dyDescent="0.3">
      <c r="A87" s="223">
        <f>$A$2</f>
        <v>45657</v>
      </c>
      <c r="B87" s="224" t="s">
        <v>497</v>
      </c>
      <c r="C87" s="212" t="s">
        <v>72</v>
      </c>
      <c r="D87" s="212" t="s">
        <v>77</v>
      </c>
      <c r="E87" s="212" t="s">
        <v>9</v>
      </c>
      <c r="F87" s="224" t="s">
        <v>646</v>
      </c>
      <c r="G87" s="224"/>
      <c r="H87" s="224" t="s">
        <v>669</v>
      </c>
      <c r="I87" s="224" t="s">
        <v>287</v>
      </c>
      <c r="J87" s="212" t="s">
        <v>308</v>
      </c>
      <c r="K87" s="225">
        <f>CCP_DataFile_6_2!I2</f>
        <v>19889899395.619999</v>
      </c>
      <c r="L87" s="226" t="str">
        <f>VLOOKUP(B87,QualitativeNotes!B:C,2,FALSE)</f>
        <v>N/A</v>
      </c>
      <c r="M87" s="224"/>
      <c r="N87" s="224"/>
      <c r="O87" s="224"/>
      <c r="P87" s="217"/>
      <c r="Q87" s="225"/>
      <c r="R87" s="226"/>
      <c r="S87" s="224"/>
      <c r="T87" s="224"/>
      <c r="U87" s="224"/>
      <c r="V87" s="217"/>
      <c r="W87" s="225"/>
      <c r="X87" s="226"/>
    </row>
    <row r="88" spans="1:24" ht="60" customHeight="1" x14ac:dyDescent="0.3">
      <c r="A88" s="223">
        <f>$A$2</f>
        <v>45657</v>
      </c>
      <c r="B88" s="224" t="s">
        <v>497</v>
      </c>
      <c r="C88" s="212" t="s">
        <v>72</v>
      </c>
      <c r="D88" s="212" t="s">
        <v>77</v>
      </c>
      <c r="E88" s="212" t="s">
        <v>9</v>
      </c>
      <c r="F88" s="224" t="s">
        <v>646</v>
      </c>
      <c r="G88" s="224"/>
      <c r="H88" s="224" t="s">
        <v>669</v>
      </c>
      <c r="I88" s="224" t="s">
        <v>287</v>
      </c>
      <c r="J88" s="212" t="s">
        <v>307</v>
      </c>
      <c r="K88" s="225">
        <f>CCP_DataFile_6_2!I3</f>
        <v>19889899395.619999</v>
      </c>
      <c r="L88" s="226" t="str">
        <f>VLOOKUP(B88,QualitativeNotes!B:C,2,FALSE)</f>
        <v>N/A</v>
      </c>
      <c r="M88" s="224"/>
      <c r="N88" s="224"/>
      <c r="O88" s="224"/>
      <c r="P88" s="217"/>
      <c r="Q88" s="225"/>
      <c r="R88" s="226"/>
      <c r="S88" s="224"/>
      <c r="T88" s="224"/>
      <c r="U88" s="224"/>
      <c r="V88" s="217"/>
      <c r="W88" s="225"/>
      <c r="X88" s="226"/>
    </row>
    <row r="89" spans="1:24" ht="28.8" x14ac:dyDescent="0.3">
      <c r="A89" s="223">
        <f>$A$2</f>
        <v>45657</v>
      </c>
      <c r="B89" s="224" t="s">
        <v>497</v>
      </c>
      <c r="C89" s="212" t="s">
        <v>72</v>
      </c>
      <c r="D89" s="212" t="s">
        <v>77</v>
      </c>
      <c r="E89" s="212" t="s">
        <v>9</v>
      </c>
      <c r="F89" s="224" t="s">
        <v>646</v>
      </c>
      <c r="G89" s="224"/>
      <c r="H89" s="224" t="s">
        <v>669</v>
      </c>
      <c r="I89" s="224" t="s">
        <v>287</v>
      </c>
      <c r="J89" s="212" t="s">
        <v>312</v>
      </c>
      <c r="K89" s="225">
        <f>CCP_DataFile_6_2!I6</f>
        <v>49069643609.050003</v>
      </c>
      <c r="L89" s="226" t="str">
        <f>VLOOKUP(B89,QualitativeNotes!B:C,2,FALSE)</f>
        <v>N/A</v>
      </c>
      <c r="M89" s="224"/>
      <c r="N89" s="224"/>
      <c r="O89" s="224"/>
      <c r="P89" s="217"/>
      <c r="Q89" s="225"/>
      <c r="R89" s="226"/>
      <c r="S89" s="224"/>
      <c r="T89" s="224"/>
      <c r="U89" s="224"/>
      <c r="V89" s="217"/>
      <c r="W89" s="225"/>
      <c r="X89" s="226"/>
    </row>
    <row r="90" spans="1:24" ht="28.8" x14ac:dyDescent="0.3">
      <c r="A90" s="223">
        <f>$A$2</f>
        <v>45657</v>
      </c>
      <c r="B90" s="224" t="s">
        <v>497</v>
      </c>
      <c r="C90" s="212" t="s">
        <v>72</v>
      </c>
      <c r="D90" s="212" t="s">
        <v>77</v>
      </c>
      <c r="E90" s="212" t="s">
        <v>9</v>
      </c>
      <c r="F90" s="224" t="s">
        <v>646</v>
      </c>
      <c r="G90" s="224"/>
      <c r="H90" s="224" t="s">
        <v>669</v>
      </c>
      <c r="I90" s="224" t="s">
        <v>287</v>
      </c>
      <c r="J90" s="212" t="s">
        <v>311</v>
      </c>
      <c r="K90" s="225">
        <f>CCP_DataFile_6_2!I7</f>
        <v>49069643609.050003</v>
      </c>
      <c r="L90" s="226" t="str">
        <f>VLOOKUP(B90,QualitativeNotes!B:C,2,FALSE)</f>
        <v>N/A</v>
      </c>
      <c r="M90" s="224"/>
      <c r="N90" s="224"/>
      <c r="O90" s="224"/>
      <c r="P90" s="217"/>
      <c r="Q90" s="225"/>
      <c r="R90" s="226"/>
      <c r="S90" s="224"/>
      <c r="T90" s="224"/>
      <c r="U90" s="224"/>
      <c r="V90" s="217"/>
      <c r="W90" s="225"/>
      <c r="X90" s="226"/>
    </row>
    <row r="91" spans="1:24" ht="43.2" x14ac:dyDescent="0.3">
      <c r="A91" s="223">
        <f>$A$2</f>
        <v>45657</v>
      </c>
      <c r="B91" s="107" t="s">
        <v>498</v>
      </c>
      <c r="C91" s="212" t="s">
        <v>72</v>
      </c>
      <c r="D91" s="212" t="s">
        <v>78</v>
      </c>
      <c r="E91" s="212" t="s">
        <v>9</v>
      </c>
      <c r="F91" s="224" t="s">
        <v>646</v>
      </c>
      <c r="G91" s="224"/>
      <c r="H91" s="224" t="s">
        <v>669</v>
      </c>
      <c r="I91" s="224" t="s">
        <v>287</v>
      </c>
      <c r="J91" s="212" t="s">
        <v>310</v>
      </c>
      <c r="K91" s="235">
        <f>CCP_DataFile_6_2!J2</f>
        <v>0</v>
      </c>
      <c r="L91" s="226" t="str">
        <f>VLOOKUP(B91,QualitativeNotes!B:C,2,FALSE)</f>
        <v>N/A</v>
      </c>
      <c r="M91" s="224"/>
      <c r="N91" s="224"/>
      <c r="O91" s="224"/>
      <c r="P91" s="217"/>
      <c r="Q91" s="225"/>
      <c r="R91" s="226"/>
      <c r="S91" s="224"/>
      <c r="T91" s="224"/>
      <c r="U91" s="224"/>
      <c r="V91" s="217"/>
      <c r="W91" s="225"/>
      <c r="X91" s="226"/>
    </row>
    <row r="92" spans="1:24" ht="43.2" x14ac:dyDescent="0.3">
      <c r="A92" s="223">
        <f>$A$2</f>
        <v>45657</v>
      </c>
      <c r="B92" s="224" t="s">
        <v>498</v>
      </c>
      <c r="C92" s="212" t="s">
        <v>72</v>
      </c>
      <c r="D92" s="212" t="s">
        <v>78</v>
      </c>
      <c r="E92" s="212" t="s">
        <v>9</v>
      </c>
      <c r="F92" s="224" t="s">
        <v>646</v>
      </c>
      <c r="G92" s="224"/>
      <c r="H92" s="224" t="s">
        <v>669</v>
      </c>
      <c r="I92" s="224" t="s">
        <v>287</v>
      </c>
      <c r="J92" s="212" t="s">
        <v>309</v>
      </c>
      <c r="K92" s="235">
        <f>CCP_DataFile_6_2!J3</f>
        <v>0</v>
      </c>
      <c r="L92" s="226" t="str">
        <f>VLOOKUP(B92,QualitativeNotes!B:C,2,FALSE)</f>
        <v>N/A</v>
      </c>
      <c r="M92" s="224"/>
      <c r="N92" s="224"/>
      <c r="O92" s="224"/>
      <c r="P92" s="217"/>
      <c r="Q92" s="225"/>
      <c r="R92" s="226"/>
      <c r="S92" s="224"/>
      <c r="T92" s="224"/>
      <c r="U92" s="224"/>
      <c r="V92" s="217"/>
      <c r="W92" s="225"/>
      <c r="X92" s="226"/>
    </row>
    <row r="93" spans="1:24" ht="43.2" x14ac:dyDescent="0.3">
      <c r="A93" s="223">
        <f>$A$2</f>
        <v>45657</v>
      </c>
      <c r="B93" s="224" t="s">
        <v>498</v>
      </c>
      <c r="C93" s="212" t="s">
        <v>72</v>
      </c>
      <c r="D93" s="212" t="s">
        <v>78</v>
      </c>
      <c r="E93" s="212" t="s">
        <v>9</v>
      </c>
      <c r="F93" s="224" t="s">
        <v>646</v>
      </c>
      <c r="G93" s="224"/>
      <c r="H93" s="224" t="s">
        <v>669</v>
      </c>
      <c r="I93" s="224" t="s">
        <v>287</v>
      </c>
      <c r="J93" s="212" t="s">
        <v>308</v>
      </c>
      <c r="K93" s="235">
        <f>CCP_DataFile_6_2!J4</f>
        <v>0</v>
      </c>
      <c r="L93" s="226" t="str">
        <f>VLOOKUP(B93,QualitativeNotes!B:C,2,FALSE)</f>
        <v>N/A</v>
      </c>
      <c r="M93" s="224"/>
      <c r="N93" s="224"/>
      <c r="O93" s="224"/>
      <c r="P93" s="217"/>
      <c r="Q93" s="225"/>
      <c r="R93" s="226"/>
      <c r="S93" s="224"/>
      <c r="T93" s="224"/>
      <c r="U93" s="224"/>
      <c r="V93" s="217"/>
      <c r="W93" s="225"/>
      <c r="X93" s="226"/>
    </row>
    <row r="94" spans="1:24" ht="43.2" x14ac:dyDescent="0.3">
      <c r="A94" s="223">
        <f>$A$2</f>
        <v>45657</v>
      </c>
      <c r="B94" s="224" t="s">
        <v>498</v>
      </c>
      <c r="C94" s="212" t="s">
        <v>72</v>
      </c>
      <c r="D94" s="212" t="s">
        <v>78</v>
      </c>
      <c r="E94" s="212" t="s">
        <v>9</v>
      </c>
      <c r="F94" s="224" t="s">
        <v>646</v>
      </c>
      <c r="G94" s="224"/>
      <c r="H94" s="224" t="s">
        <v>669</v>
      </c>
      <c r="I94" s="224" t="s">
        <v>287</v>
      </c>
      <c r="J94" s="212" t="s">
        <v>307</v>
      </c>
      <c r="K94" s="235">
        <f>CCP_DataFile_6_2!J5</f>
        <v>0</v>
      </c>
      <c r="L94" s="226" t="str">
        <f>VLOOKUP(B94,QualitativeNotes!B:C,2,FALSE)</f>
        <v>N/A</v>
      </c>
      <c r="M94" s="224"/>
      <c r="N94" s="224"/>
      <c r="O94" s="224"/>
      <c r="P94" s="217"/>
      <c r="Q94" s="225"/>
      <c r="R94" s="226"/>
      <c r="S94" s="224"/>
      <c r="T94" s="224"/>
      <c r="U94" s="224"/>
      <c r="V94" s="217"/>
      <c r="W94" s="225"/>
      <c r="X94" s="226"/>
    </row>
    <row r="95" spans="1:24" ht="43.2" x14ac:dyDescent="0.3">
      <c r="A95" s="223">
        <f>$A$2</f>
        <v>45657</v>
      </c>
      <c r="B95" s="224" t="s">
        <v>498</v>
      </c>
      <c r="C95" s="212" t="s">
        <v>72</v>
      </c>
      <c r="D95" s="212" t="s">
        <v>78</v>
      </c>
      <c r="E95" s="212" t="s">
        <v>9</v>
      </c>
      <c r="F95" s="224" t="s">
        <v>646</v>
      </c>
      <c r="G95" s="224"/>
      <c r="H95" s="224" t="s">
        <v>669</v>
      </c>
      <c r="I95" s="224" t="s">
        <v>287</v>
      </c>
      <c r="J95" s="212" t="s">
        <v>312</v>
      </c>
      <c r="K95" s="235">
        <f>CCP_DataFile_6_2!J6</f>
        <v>0</v>
      </c>
      <c r="L95" s="226" t="str">
        <f>VLOOKUP(B95,QualitativeNotes!B:C,2,FALSE)</f>
        <v>N/A</v>
      </c>
      <c r="M95" s="224"/>
      <c r="N95" s="224"/>
      <c r="O95" s="224"/>
      <c r="P95" s="217"/>
      <c r="Q95" s="225"/>
      <c r="R95" s="226"/>
      <c r="S95" s="224"/>
      <c r="T95" s="224"/>
      <c r="U95" s="224"/>
      <c r="V95" s="217"/>
      <c r="W95" s="225"/>
      <c r="X95" s="226"/>
    </row>
    <row r="96" spans="1:24" ht="43.2" x14ac:dyDescent="0.3">
      <c r="A96" s="223">
        <f>$A$2</f>
        <v>45657</v>
      </c>
      <c r="B96" s="224" t="s">
        <v>498</v>
      </c>
      <c r="C96" s="212" t="s">
        <v>72</v>
      </c>
      <c r="D96" s="212" t="s">
        <v>78</v>
      </c>
      <c r="E96" s="212" t="s">
        <v>9</v>
      </c>
      <c r="F96" s="224" t="s">
        <v>646</v>
      </c>
      <c r="G96" s="224"/>
      <c r="H96" s="224" t="s">
        <v>669</v>
      </c>
      <c r="I96" s="224" t="s">
        <v>287</v>
      </c>
      <c r="J96" s="212" t="s">
        <v>311</v>
      </c>
      <c r="K96" s="235">
        <f>CCP_DataFile_6_2!J7</f>
        <v>0</v>
      </c>
      <c r="L96" s="226" t="str">
        <f>VLOOKUP(B96,QualitativeNotes!B:C,2,FALSE)</f>
        <v>N/A</v>
      </c>
      <c r="M96" s="224"/>
      <c r="N96" s="224"/>
      <c r="O96" s="224"/>
      <c r="P96" s="217"/>
      <c r="Q96" s="225"/>
      <c r="R96" s="226"/>
      <c r="S96" s="224"/>
      <c r="T96" s="224"/>
      <c r="U96" s="224"/>
      <c r="V96" s="217"/>
      <c r="W96" s="225"/>
      <c r="X96" s="226"/>
    </row>
    <row r="97" spans="1:24" ht="43.2" x14ac:dyDescent="0.3">
      <c r="A97" s="223">
        <f>$A$2</f>
        <v>45657</v>
      </c>
      <c r="B97" s="107" t="s">
        <v>499</v>
      </c>
      <c r="C97" s="212" t="s">
        <v>72</v>
      </c>
      <c r="D97" s="212" t="s">
        <v>79</v>
      </c>
      <c r="E97" s="212" t="s">
        <v>9</v>
      </c>
      <c r="F97" s="224" t="s">
        <v>646</v>
      </c>
      <c r="G97" s="224"/>
      <c r="H97" s="224" t="s">
        <v>669</v>
      </c>
      <c r="I97" s="224" t="s">
        <v>287</v>
      </c>
      <c r="J97" s="212" t="s">
        <v>310</v>
      </c>
      <c r="K97" s="235">
        <f>CCP_DataFile_6_2!K2</f>
        <v>0</v>
      </c>
      <c r="L97" s="226" t="str">
        <f>VLOOKUP(B97,QualitativeNotes!B:C,2,FALSE)</f>
        <v>N/A</v>
      </c>
      <c r="M97" s="224"/>
      <c r="N97" s="224"/>
      <c r="O97" s="224"/>
      <c r="P97" s="217"/>
      <c r="Q97" s="225"/>
      <c r="R97" s="226"/>
      <c r="S97" s="224"/>
      <c r="T97" s="224"/>
      <c r="U97" s="224"/>
      <c r="V97" s="217"/>
      <c r="W97" s="225"/>
      <c r="X97" s="226"/>
    </row>
    <row r="98" spans="1:24" ht="43.2" x14ac:dyDescent="0.3">
      <c r="A98" s="223">
        <f>$A$2</f>
        <v>45657</v>
      </c>
      <c r="B98" s="224" t="s">
        <v>499</v>
      </c>
      <c r="C98" s="212" t="s">
        <v>72</v>
      </c>
      <c r="D98" s="212" t="s">
        <v>79</v>
      </c>
      <c r="E98" s="212" t="s">
        <v>9</v>
      </c>
      <c r="F98" s="224" t="s">
        <v>646</v>
      </c>
      <c r="G98" s="224"/>
      <c r="H98" s="224" t="s">
        <v>669</v>
      </c>
      <c r="I98" s="224" t="s">
        <v>287</v>
      </c>
      <c r="J98" s="212" t="s">
        <v>309</v>
      </c>
      <c r="K98" s="235">
        <f>CCP_DataFile_6_2!K3</f>
        <v>0</v>
      </c>
      <c r="L98" s="226" t="str">
        <f>VLOOKUP(B98,QualitativeNotes!B:C,2,FALSE)</f>
        <v>N/A</v>
      </c>
      <c r="M98" s="224"/>
      <c r="N98" s="224"/>
      <c r="O98" s="224"/>
      <c r="P98" s="217"/>
      <c r="Q98" s="225"/>
      <c r="R98" s="226"/>
      <c r="S98" s="224"/>
      <c r="T98" s="224"/>
      <c r="U98" s="224"/>
      <c r="V98" s="217"/>
      <c r="W98" s="225"/>
      <c r="X98" s="226"/>
    </row>
    <row r="99" spans="1:24" ht="43.2" x14ac:dyDescent="0.3">
      <c r="A99" s="223">
        <f>$A$2</f>
        <v>45657</v>
      </c>
      <c r="B99" s="224" t="s">
        <v>499</v>
      </c>
      <c r="C99" s="212" t="s">
        <v>72</v>
      </c>
      <c r="D99" s="212" t="s">
        <v>79</v>
      </c>
      <c r="E99" s="212" t="s">
        <v>9</v>
      </c>
      <c r="F99" s="224" t="s">
        <v>646</v>
      </c>
      <c r="G99" s="224"/>
      <c r="H99" s="224" t="s">
        <v>669</v>
      </c>
      <c r="I99" s="224" t="s">
        <v>287</v>
      </c>
      <c r="J99" s="212" t="s">
        <v>308</v>
      </c>
      <c r="K99" s="235">
        <f>CCP_DataFile_6_2!K4</f>
        <v>0</v>
      </c>
      <c r="L99" s="226" t="str">
        <f>VLOOKUP(B99,QualitativeNotes!B:C,2,FALSE)</f>
        <v>N/A</v>
      </c>
      <c r="M99" s="224"/>
      <c r="N99" s="224"/>
      <c r="O99" s="224"/>
      <c r="P99" s="217"/>
      <c r="Q99" s="225"/>
      <c r="R99" s="226"/>
      <c r="S99" s="224"/>
      <c r="T99" s="224"/>
      <c r="U99" s="224"/>
      <c r="V99" s="217"/>
      <c r="W99" s="225"/>
      <c r="X99" s="226"/>
    </row>
    <row r="100" spans="1:24" ht="43.2" x14ac:dyDescent="0.3">
      <c r="A100" s="223">
        <f>$A$2</f>
        <v>45657</v>
      </c>
      <c r="B100" s="224" t="s">
        <v>499</v>
      </c>
      <c r="C100" s="212" t="s">
        <v>72</v>
      </c>
      <c r="D100" s="212" t="s">
        <v>79</v>
      </c>
      <c r="E100" s="212" t="s">
        <v>9</v>
      </c>
      <c r="F100" s="224" t="s">
        <v>646</v>
      </c>
      <c r="G100" s="224"/>
      <c r="H100" s="224" t="s">
        <v>669</v>
      </c>
      <c r="I100" s="224" t="s">
        <v>287</v>
      </c>
      <c r="J100" s="212" t="s">
        <v>307</v>
      </c>
      <c r="K100" s="235">
        <f>CCP_DataFile_6_2!K5</f>
        <v>0</v>
      </c>
      <c r="L100" s="226" t="str">
        <f>VLOOKUP(B100,QualitativeNotes!B:C,2,FALSE)</f>
        <v>N/A</v>
      </c>
      <c r="M100" s="224"/>
      <c r="N100" s="224"/>
      <c r="O100" s="224"/>
      <c r="P100" s="217"/>
      <c r="Q100" s="225"/>
      <c r="R100" s="226"/>
      <c r="S100" s="224"/>
      <c r="T100" s="224"/>
      <c r="U100" s="224"/>
      <c r="V100" s="217"/>
      <c r="W100" s="225"/>
      <c r="X100" s="226"/>
    </row>
    <row r="101" spans="1:24" ht="43.2" x14ac:dyDescent="0.3">
      <c r="A101" s="223">
        <f>$A$2</f>
        <v>45657</v>
      </c>
      <c r="B101" s="224" t="s">
        <v>499</v>
      </c>
      <c r="C101" s="212" t="s">
        <v>72</v>
      </c>
      <c r="D101" s="212" t="s">
        <v>79</v>
      </c>
      <c r="E101" s="212" t="s">
        <v>9</v>
      </c>
      <c r="F101" s="224" t="s">
        <v>646</v>
      </c>
      <c r="G101" s="224"/>
      <c r="H101" s="224" t="s">
        <v>669</v>
      </c>
      <c r="I101" s="224" t="s">
        <v>287</v>
      </c>
      <c r="J101" s="212" t="s">
        <v>312</v>
      </c>
      <c r="K101" s="235">
        <f>CCP_DataFile_6_2!K6</f>
        <v>0</v>
      </c>
      <c r="L101" s="226" t="str">
        <f>VLOOKUP(B101,QualitativeNotes!B:C,2,FALSE)</f>
        <v>N/A</v>
      </c>
      <c r="M101" s="224"/>
      <c r="N101" s="224"/>
      <c r="O101" s="224"/>
      <c r="P101" s="217"/>
      <c r="Q101" s="225"/>
      <c r="R101" s="226"/>
      <c r="S101" s="224"/>
      <c r="T101" s="224"/>
      <c r="U101" s="224"/>
      <c r="V101" s="217"/>
      <c r="W101" s="225"/>
      <c r="X101" s="226"/>
    </row>
    <row r="102" spans="1:24" ht="43.2" x14ac:dyDescent="0.3">
      <c r="A102" s="223">
        <f>$A$2</f>
        <v>45657</v>
      </c>
      <c r="B102" s="224" t="s">
        <v>499</v>
      </c>
      <c r="C102" s="212" t="s">
        <v>72</v>
      </c>
      <c r="D102" s="212" t="s">
        <v>79</v>
      </c>
      <c r="E102" s="212" t="s">
        <v>9</v>
      </c>
      <c r="F102" s="224" t="s">
        <v>646</v>
      </c>
      <c r="G102" s="224"/>
      <c r="H102" s="224" t="s">
        <v>669</v>
      </c>
      <c r="I102" s="224" t="s">
        <v>287</v>
      </c>
      <c r="J102" s="212" t="s">
        <v>311</v>
      </c>
      <c r="K102" s="235">
        <f>CCP_DataFile_6_2!K7</f>
        <v>0</v>
      </c>
      <c r="L102" s="226" t="str">
        <f>VLOOKUP(B102,QualitativeNotes!B:C,2,FALSE)</f>
        <v>N/A</v>
      </c>
      <c r="M102" s="224"/>
      <c r="N102" s="224"/>
      <c r="O102" s="224"/>
      <c r="P102" s="217"/>
      <c r="Q102" s="225"/>
      <c r="R102" s="226"/>
      <c r="S102" s="224"/>
      <c r="T102" s="224"/>
      <c r="U102" s="224"/>
      <c r="V102" s="217"/>
      <c r="W102" s="225"/>
      <c r="X102" s="226"/>
    </row>
    <row r="103" spans="1:24" ht="28.8" x14ac:dyDescent="0.3">
      <c r="A103" s="223">
        <f>$A$2</f>
        <v>45657</v>
      </c>
      <c r="B103" s="107" t="s">
        <v>500</v>
      </c>
      <c r="C103" s="212" t="s">
        <v>72</v>
      </c>
      <c r="D103" s="212" t="s">
        <v>80</v>
      </c>
      <c r="E103" s="212" t="s">
        <v>9</v>
      </c>
      <c r="F103" s="224" t="s">
        <v>646</v>
      </c>
      <c r="G103" s="224"/>
      <c r="H103" s="224" t="s">
        <v>669</v>
      </c>
      <c r="I103" s="224" t="s">
        <v>287</v>
      </c>
      <c r="J103" s="212" t="s">
        <v>310</v>
      </c>
      <c r="K103" s="235">
        <f>CCP_DataFile_6_2!L2</f>
        <v>0</v>
      </c>
      <c r="L103" s="226" t="str">
        <f>VLOOKUP(B103,QualitativeNotes!B:C,2,FALSE)</f>
        <v>N/A</v>
      </c>
      <c r="M103" s="224"/>
      <c r="N103" s="224"/>
      <c r="O103" s="224"/>
      <c r="P103" s="217"/>
      <c r="Q103" s="225"/>
      <c r="R103" s="226"/>
      <c r="S103" s="224"/>
      <c r="T103" s="224"/>
      <c r="U103" s="224"/>
      <c r="V103" s="217"/>
      <c r="W103" s="225"/>
      <c r="X103" s="226"/>
    </row>
    <row r="104" spans="1:24" ht="28.8" x14ac:dyDescent="0.3">
      <c r="A104" s="223">
        <f>$A$2</f>
        <v>45657</v>
      </c>
      <c r="B104" s="224" t="s">
        <v>500</v>
      </c>
      <c r="C104" s="212" t="s">
        <v>72</v>
      </c>
      <c r="D104" s="212" t="s">
        <v>80</v>
      </c>
      <c r="E104" s="212" t="s">
        <v>9</v>
      </c>
      <c r="F104" s="224" t="s">
        <v>646</v>
      </c>
      <c r="G104" s="224"/>
      <c r="H104" s="224" t="s">
        <v>669</v>
      </c>
      <c r="I104" s="224" t="s">
        <v>287</v>
      </c>
      <c r="J104" s="212" t="s">
        <v>309</v>
      </c>
      <c r="K104" s="235">
        <f>CCP_DataFile_6_2!L3</f>
        <v>0</v>
      </c>
      <c r="L104" s="226" t="str">
        <f>VLOOKUP(B104,QualitativeNotes!B:C,2,FALSE)</f>
        <v>N/A</v>
      </c>
      <c r="M104" s="224"/>
      <c r="N104" s="224"/>
      <c r="O104" s="224"/>
      <c r="P104" s="217"/>
      <c r="Q104" s="225"/>
      <c r="R104" s="226"/>
      <c r="S104" s="224"/>
      <c r="T104" s="224"/>
      <c r="U104" s="224"/>
      <c r="V104" s="217"/>
      <c r="W104" s="225"/>
      <c r="X104" s="226"/>
    </row>
    <row r="105" spans="1:24" ht="28.8" x14ac:dyDescent="0.3">
      <c r="A105" s="223">
        <f>$A$2</f>
        <v>45657</v>
      </c>
      <c r="B105" s="224" t="s">
        <v>500</v>
      </c>
      <c r="C105" s="212" t="s">
        <v>72</v>
      </c>
      <c r="D105" s="212" t="s">
        <v>80</v>
      </c>
      <c r="E105" s="212" t="s">
        <v>9</v>
      </c>
      <c r="F105" s="224" t="s">
        <v>646</v>
      </c>
      <c r="G105" s="224"/>
      <c r="H105" s="224" t="s">
        <v>669</v>
      </c>
      <c r="I105" s="224" t="s">
        <v>287</v>
      </c>
      <c r="J105" s="212" t="s">
        <v>308</v>
      </c>
      <c r="K105" s="235">
        <f>CCP_DataFile_6_2!L4</f>
        <v>0</v>
      </c>
      <c r="L105" s="226" t="str">
        <f>VLOOKUP(B105,QualitativeNotes!B:C,2,FALSE)</f>
        <v>N/A</v>
      </c>
      <c r="M105" s="224"/>
      <c r="N105" s="224"/>
      <c r="O105" s="224"/>
      <c r="P105" s="217"/>
      <c r="Q105" s="225"/>
      <c r="R105" s="226"/>
      <c r="S105" s="224"/>
      <c r="T105" s="224"/>
      <c r="U105" s="224"/>
      <c r="V105" s="217"/>
      <c r="W105" s="225"/>
      <c r="X105" s="226"/>
    </row>
    <row r="106" spans="1:24" ht="28.8" x14ac:dyDescent="0.3">
      <c r="A106" s="223">
        <f>$A$2</f>
        <v>45657</v>
      </c>
      <c r="B106" s="224" t="s">
        <v>500</v>
      </c>
      <c r="C106" s="212" t="s">
        <v>72</v>
      </c>
      <c r="D106" s="212" t="s">
        <v>80</v>
      </c>
      <c r="E106" s="212" t="s">
        <v>9</v>
      </c>
      <c r="F106" s="224" t="s">
        <v>646</v>
      </c>
      <c r="G106" s="224"/>
      <c r="H106" s="224" t="s">
        <v>669</v>
      </c>
      <c r="I106" s="224" t="s">
        <v>287</v>
      </c>
      <c r="J106" s="212" t="s">
        <v>307</v>
      </c>
      <c r="K106" s="235">
        <f>CCP_DataFile_6_2!L5</f>
        <v>0</v>
      </c>
      <c r="L106" s="226" t="str">
        <f>VLOOKUP(B106,QualitativeNotes!B:C,2,FALSE)</f>
        <v>N/A</v>
      </c>
      <c r="M106" s="224"/>
      <c r="N106" s="224"/>
      <c r="O106" s="224"/>
      <c r="P106" s="217"/>
      <c r="Q106" s="225"/>
      <c r="R106" s="226"/>
      <c r="S106" s="224"/>
      <c r="T106" s="224"/>
      <c r="U106" s="224"/>
      <c r="V106" s="217"/>
      <c r="W106" s="225"/>
      <c r="X106" s="226"/>
    </row>
    <row r="107" spans="1:24" ht="28.8" x14ac:dyDescent="0.3">
      <c r="A107" s="223">
        <f>$A$2</f>
        <v>45657</v>
      </c>
      <c r="B107" s="224" t="s">
        <v>500</v>
      </c>
      <c r="C107" s="212" t="s">
        <v>72</v>
      </c>
      <c r="D107" s="212" t="s">
        <v>80</v>
      </c>
      <c r="E107" s="212" t="s">
        <v>9</v>
      </c>
      <c r="F107" s="224" t="s">
        <v>646</v>
      </c>
      <c r="G107" s="224"/>
      <c r="H107" s="224" t="s">
        <v>669</v>
      </c>
      <c r="I107" s="224" t="s">
        <v>287</v>
      </c>
      <c r="J107" s="212" t="s">
        <v>312</v>
      </c>
      <c r="K107" s="235">
        <f>CCP_DataFile_6_2!L6</f>
        <v>0</v>
      </c>
      <c r="L107" s="226" t="str">
        <f>VLOOKUP(B107,QualitativeNotes!B:C,2,FALSE)</f>
        <v>N/A</v>
      </c>
      <c r="M107" s="224"/>
      <c r="N107" s="224"/>
      <c r="O107" s="224"/>
      <c r="P107" s="217"/>
      <c r="Q107" s="225"/>
      <c r="R107" s="226"/>
      <c r="S107" s="224"/>
      <c r="T107" s="224"/>
      <c r="U107" s="224"/>
      <c r="V107" s="217"/>
      <c r="W107" s="225"/>
      <c r="X107" s="226"/>
    </row>
    <row r="108" spans="1:24" ht="28.8" x14ac:dyDescent="0.3">
      <c r="A108" s="223">
        <f>$A$2</f>
        <v>45657</v>
      </c>
      <c r="B108" s="224" t="s">
        <v>500</v>
      </c>
      <c r="C108" s="212" t="s">
        <v>72</v>
      </c>
      <c r="D108" s="212" t="s">
        <v>80</v>
      </c>
      <c r="E108" s="212" t="s">
        <v>9</v>
      </c>
      <c r="F108" s="224" t="s">
        <v>646</v>
      </c>
      <c r="G108" s="224"/>
      <c r="H108" s="224" t="s">
        <v>669</v>
      </c>
      <c r="I108" s="224" t="s">
        <v>287</v>
      </c>
      <c r="J108" s="212" t="s">
        <v>311</v>
      </c>
      <c r="K108" s="235">
        <f>CCP_DataFile_6_2!L7</f>
        <v>0</v>
      </c>
      <c r="L108" s="226" t="str">
        <f>VLOOKUP(B108,QualitativeNotes!B:C,2,FALSE)</f>
        <v>N/A</v>
      </c>
      <c r="M108" s="224"/>
      <c r="N108" s="224"/>
      <c r="O108" s="224"/>
      <c r="P108" s="217"/>
      <c r="Q108" s="225"/>
      <c r="R108" s="226"/>
      <c r="S108" s="224"/>
      <c r="T108" s="224"/>
      <c r="U108" s="224"/>
      <c r="V108" s="217"/>
      <c r="W108" s="225"/>
      <c r="X108" s="226"/>
    </row>
    <row r="109" spans="1:24" ht="28.8" x14ac:dyDescent="0.3">
      <c r="A109" s="223">
        <f>$A$2</f>
        <v>45657</v>
      </c>
      <c r="B109" s="107" t="s">
        <v>501</v>
      </c>
      <c r="C109" s="212" t="s">
        <v>72</v>
      </c>
      <c r="D109" s="212" t="s">
        <v>81</v>
      </c>
      <c r="E109" s="212" t="s">
        <v>9</v>
      </c>
      <c r="F109" s="224" t="s">
        <v>646</v>
      </c>
      <c r="G109" s="224"/>
      <c r="H109" s="224" t="s">
        <v>669</v>
      </c>
      <c r="I109" s="224" t="s">
        <v>287</v>
      </c>
      <c r="J109" s="212" t="s">
        <v>310</v>
      </c>
      <c r="K109" s="235">
        <f>CCP_DataFile_6_2!M2</f>
        <v>0</v>
      </c>
      <c r="L109" s="226" t="str">
        <f>VLOOKUP(B109,QualitativeNotes!B:C,2,FALSE)</f>
        <v>N/A</v>
      </c>
      <c r="M109" s="224"/>
      <c r="N109" s="224"/>
      <c r="O109" s="224"/>
      <c r="P109" s="217"/>
      <c r="Q109" s="225"/>
      <c r="R109" s="226"/>
      <c r="S109" s="224"/>
      <c r="T109" s="224"/>
      <c r="U109" s="224"/>
      <c r="V109" s="217"/>
      <c r="W109" s="225"/>
      <c r="X109" s="226"/>
    </row>
    <row r="110" spans="1:24" ht="28.8" x14ac:dyDescent="0.3">
      <c r="A110" s="223">
        <f>$A$2</f>
        <v>45657</v>
      </c>
      <c r="B110" s="224" t="s">
        <v>501</v>
      </c>
      <c r="C110" s="212" t="s">
        <v>72</v>
      </c>
      <c r="D110" s="212" t="s">
        <v>81</v>
      </c>
      <c r="E110" s="212" t="s">
        <v>9</v>
      </c>
      <c r="F110" s="224" t="s">
        <v>646</v>
      </c>
      <c r="G110" s="224"/>
      <c r="H110" s="224" t="s">
        <v>669</v>
      </c>
      <c r="I110" s="224" t="s">
        <v>287</v>
      </c>
      <c r="J110" s="212" t="s">
        <v>309</v>
      </c>
      <c r="K110" s="235">
        <f>CCP_DataFile_6_2!M3</f>
        <v>0</v>
      </c>
      <c r="L110" s="226" t="str">
        <f>VLOOKUP(B110,QualitativeNotes!B:C,2,FALSE)</f>
        <v>N/A</v>
      </c>
      <c r="M110" s="224"/>
      <c r="N110" s="224"/>
      <c r="O110" s="224"/>
      <c r="P110" s="217"/>
      <c r="Q110" s="225"/>
      <c r="R110" s="226"/>
      <c r="S110" s="224"/>
      <c r="T110" s="224"/>
      <c r="U110" s="224"/>
      <c r="V110" s="217"/>
      <c r="W110" s="225"/>
      <c r="X110" s="226"/>
    </row>
    <row r="111" spans="1:24" ht="28.8" x14ac:dyDescent="0.3">
      <c r="A111" s="223">
        <f>$A$2</f>
        <v>45657</v>
      </c>
      <c r="B111" s="224" t="s">
        <v>501</v>
      </c>
      <c r="C111" s="212" t="s">
        <v>72</v>
      </c>
      <c r="D111" s="212" t="s">
        <v>81</v>
      </c>
      <c r="E111" s="212" t="s">
        <v>9</v>
      </c>
      <c r="F111" s="224" t="s">
        <v>646</v>
      </c>
      <c r="G111" s="224"/>
      <c r="H111" s="224" t="s">
        <v>669</v>
      </c>
      <c r="I111" s="224" t="s">
        <v>287</v>
      </c>
      <c r="J111" s="212" t="s">
        <v>308</v>
      </c>
      <c r="K111" s="235">
        <f>CCP_DataFile_6_2!M4</f>
        <v>0</v>
      </c>
      <c r="L111" s="226" t="str">
        <f>VLOOKUP(B111,QualitativeNotes!B:C,2,FALSE)</f>
        <v>N/A</v>
      </c>
      <c r="M111" s="224"/>
      <c r="N111" s="224"/>
      <c r="O111" s="224"/>
      <c r="P111" s="217"/>
      <c r="Q111" s="225"/>
      <c r="R111" s="226"/>
      <c r="S111" s="224"/>
      <c r="T111" s="224"/>
      <c r="U111" s="224"/>
      <c r="V111" s="217"/>
      <c r="W111" s="225"/>
      <c r="X111" s="226"/>
    </row>
    <row r="112" spans="1:24" ht="28.8" x14ac:dyDescent="0.3">
      <c r="A112" s="223">
        <f>$A$2</f>
        <v>45657</v>
      </c>
      <c r="B112" s="224" t="s">
        <v>501</v>
      </c>
      <c r="C112" s="212" t="s">
        <v>72</v>
      </c>
      <c r="D112" s="212" t="s">
        <v>81</v>
      </c>
      <c r="E112" s="212" t="s">
        <v>9</v>
      </c>
      <c r="F112" s="224" t="s">
        <v>646</v>
      </c>
      <c r="G112" s="224"/>
      <c r="H112" s="224" t="s">
        <v>669</v>
      </c>
      <c r="I112" s="224" t="s">
        <v>287</v>
      </c>
      <c r="J112" s="212" t="s">
        <v>307</v>
      </c>
      <c r="K112" s="235">
        <f>CCP_DataFile_6_2!M5</f>
        <v>0</v>
      </c>
      <c r="L112" s="226" t="str">
        <f>VLOOKUP(B112,QualitativeNotes!B:C,2,FALSE)</f>
        <v>N/A</v>
      </c>
      <c r="M112" s="224"/>
      <c r="N112" s="224"/>
      <c r="O112" s="224"/>
      <c r="P112" s="217"/>
      <c r="Q112" s="225"/>
      <c r="R112" s="226"/>
      <c r="S112" s="224"/>
      <c r="T112" s="224"/>
      <c r="U112" s="224"/>
      <c r="V112" s="217"/>
      <c r="W112" s="225"/>
      <c r="X112" s="226"/>
    </row>
    <row r="113" spans="1:24" ht="28.8" x14ac:dyDescent="0.3">
      <c r="A113" s="223">
        <f>$A$2</f>
        <v>45657</v>
      </c>
      <c r="B113" s="224" t="s">
        <v>501</v>
      </c>
      <c r="C113" s="212" t="s">
        <v>72</v>
      </c>
      <c r="D113" s="212" t="s">
        <v>81</v>
      </c>
      <c r="E113" s="212" t="s">
        <v>9</v>
      </c>
      <c r="F113" s="224" t="s">
        <v>646</v>
      </c>
      <c r="G113" s="224"/>
      <c r="H113" s="224" t="s">
        <v>669</v>
      </c>
      <c r="I113" s="224" t="s">
        <v>287</v>
      </c>
      <c r="J113" s="212" t="s">
        <v>312</v>
      </c>
      <c r="K113" s="235">
        <f>CCP_DataFile_6_2!M6</f>
        <v>0</v>
      </c>
      <c r="L113" s="226" t="str">
        <f>VLOOKUP(B113,QualitativeNotes!B:C,2,FALSE)</f>
        <v>N/A</v>
      </c>
      <c r="M113" s="224"/>
      <c r="N113" s="224"/>
      <c r="O113" s="224"/>
      <c r="P113" s="217"/>
      <c r="Q113" s="225"/>
      <c r="R113" s="226"/>
      <c r="S113" s="224"/>
      <c r="T113" s="224"/>
      <c r="U113" s="224"/>
      <c r="V113" s="217"/>
      <c r="W113" s="225"/>
      <c r="X113" s="226"/>
    </row>
    <row r="114" spans="1:24" ht="28.8" x14ac:dyDescent="0.3">
      <c r="A114" s="223">
        <f>$A$2</f>
        <v>45657</v>
      </c>
      <c r="B114" s="224" t="s">
        <v>501</v>
      </c>
      <c r="C114" s="212" t="s">
        <v>72</v>
      </c>
      <c r="D114" s="212" t="s">
        <v>81</v>
      </c>
      <c r="E114" s="212" t="s">
        <v>9</v>
      </c>
      <c r="F114" s="224" t="s">
        <v>646</v>
      </c>
      <c r="G114" s="224"/>
      <c r="H114" s="224" t="s">
        <v>669</v>
      </c>
      <c r="I114" s="224" t="s">
        <v>287</v>
      </c>
      <c r="J114" s="212" t="s">
        <v>311</v>
      </c>
      <c r="K114" s="235">
        <f>CCP_DataFile_6_2!M7</f>
        <v>0</v>
      </c>
      <c r="L114" s="226" t="str">
        <f>VLOOKUP(B114,QualitativeNotes!B:C,2,FALSE)</f>
        <v>N/A</v>
      </c>
      <c r="M114" s="224"/>
      <c r="N114" s="224"/>
      <c r="O114" s="224"/>
      <c r="P114" s="217"/>
      <c r="Q114" s="225"/>
      <c r="R114" s="226"/>
      <c r="S114" s="224"/>
      <c r="T114" s="224"/>
      <c r="U114" s="224"/>
      <c r="V114" s="217"/>
      <c r="W114" s="225"/>
      <c r="X114" s="226"/>
    </row>
    <row r="115" spans="1:24" ht="28.8" x14ac:dyDescent="0.3">
      <c r="A115" s="223">
        <f>$A$2</f>
        <v>45657</v>
      </c>
      <c r="B115" s="107" t="s">
        <v>502</v>
      </c>
      <c r="C115" s="212" t="s">
        <v>72</v>
      </c>
      <c r="D115" s="212" t="s">
        <v>82</v>
      </c>
      <c r="E115" s="212" t="s">
        <v>9</v>
      </c>
      <c r="F115" s="224" t="s">
        <v>646</v>
      </c>
      <c r="G115" s="224"/>
      <c r="H115" s="224" t="s">
        <v>669</v>
      </c>
      <c r="I115" s="224" t="s">
        <v>287</v>
      </c>
      <c r="J115" s="212" t="s">
        <v>310</v>
      </c>
      <c r="K115" s="235">
        <f>CCP_DataFile_6_2!N2</f>
        <v>0</v>
      </c>
      <c r="L115" s="226" t="str">
        <f>VLOOKUP(B115,QualitativeNotes!B:C,2,FALSE)</f>
        <v>N/A</v>
      </c>
      <c r="M115" s="224"/>
      <c r="N115" s="224"/>
      <c r="O115" s="224"/>
      <c r="P115" s="217"/>
      <c r="Q115" s="225"/>
      <c r="R115" s="226"/>
      <c r="S115" s="224"/>
      <c r="T115" s="224"/>
      <c r="U115" s="224"/>
      <c r="V115" s="217"/>
      <c r="W115" s="225"/>
      <c r="X115" s="226"/>
    </row>
    <row r="116" spans="1:24" ht="28.8" x14ac:dyDescent="0.3">
      <c r="A116" s="223">
        <f>$A$2</f>
        <v>45657</v>
      </c>
      <c r="B116" s="224" t="s">
        <v>502</v>
      </c>
      <c r="C116" s="212" t="s">
        <v>72</v>
      </c>
      <c r="D116" s="212" t="s">
        <v>82</v>
      </c>
      <c r="E116" s="212" t="s">
        <v>9</v>
      </c>
      <c r="F116" s="224" t="s">
        <v>646</v>
      </c>
      <c r="G116" s="224"/>
      <c r="H116" s="224" t="s">
        <v>669</v>
      </c>
      <c r="I116" s="224" t="s">
        <v>287</v>
      </c>
      <c r="J116" s="212" t="s">
        <v>309</v>
      </c>
      <c r="K116" s="235">
        <f>CCP_DataFile_6_2!N3</f>
        <v>0</v>
      </c>
      <c r="L116" s="226" t="str">
        <f>VLOOKUP(B116,QualitativeNotes!B:C,2,FALSE)</f>
        <v>N/A</v>
      </c>
      <c r="M116" s="224"/>
      <c r="N116" s="224"/>
      <c r="O116" s="224"/>
      <c r="P116" s="217"/>
      <c r="Q116" s="225"/>
      <c r="R116" s="226"/>
      <c r="S116" s="224"/>
      <c r="T116" s="224"/>
      <c r="U116" s="224"/>
      <c r="V116" s="217"/>
      <c r="W116" s="225"/>
      <c r="X116" s="226"/>
    </row>
    <row r="117" spans="1:24" ht="28.8" x14ac:dyDescent="0.3">
      <c r="A117" s="223">
        <f>$A$2</f>
        <v>45657</v>
      </c>
      <c r="B117" s="224" t="s">
        <v>502</v>
      </c>
      <c r="C117" s="212" t="s">
        <v>72</v>
      </c>
      <c r="D117" s="212" t="s">
        <v>82</v>
      </c>
      <c r="E117" s="212" t="s">
        <v>9</v>
      </c>
      <c r="F117" s="224" t="s">
        <v>646</v>
      </c>
      <c r="G117" s="224"/>
      <c r="H117" s="224" t="s">
        <v>669</v>
      </c>
      <c r="I117" s="224" t="s">
        <v>287</v>
      </c>
      <c r="J117" s="212" t="s">
        <v>308</v>
      </c>
      <c r="K117" s="235">
        <f>CCP_DataFile_6_2!N4</f>
        <v>0</v>
      </c>
      <c r="L117" s="226" t="str">
        <f>VLOOKUP(B117,QualitativeNotes!B:C,2,FALSE)</f>
        <v>N/A</v>
      </c>
      <c r="M117" s="224"/>
      <c r="N117" s="224"/>
      <c r="O117" s="224"/>
      <c r="P117" s="217"/>
      <c r="Q117" s="225"/>
      <c r="R117" s="226"/>
      <c r="S117" s="224"/>
      <c r="T117" s="224"/>
      <c r="U117" s="224"/>
      <c r="V117" s="217"/>
      <c r="W117" s="225"/>
      <c r="X117" s="226"/>
    </row>
    <row r="118" spans="1:24" ht="28.8" x14ac:dyDescent="0.3">
      <c r="A118" s="223">
        <f>$A$2</f>
        <v>45657</v>
      </c>
      <c r="B118" s="224" t="s">
        <v>502</v>
      </c>
      <c r="C118" s="212" t="s">
        <v>72</v>
      </c>
      <c r="D118" s="212" t="s">
        <v>82</v>
      </c>
      <c r="E118" s="212" t="s">
        <v>9</v>
      </c>
      <c r="F118" s="224" t="s">
        <v>646</v>
      </c>
      <c r="G118" s="224"/>
      <c r="H118" s="224" t="s">
        <v>669</v>
      </c>
      <c r="I118" s="224" t="s">
        <v>287</v>
      </c>
      <c r="J118" s="212" t="s">
        <v>307</v>
      </c>
      <c r="K118" s="235">
        <f>CCP_DataFile_6_2!N5</f>
        <v>0</v>
      </c>
      <c r="L118" s="226" t="str">
        <f>VLOOKUP(B118,QualitativeNotes!B:C,2,FALSE)</f>
        <v>N/A</v>
      </c>
      <c r="M118" s="224"/>
      <c r="N118" s="224"/>
      <c r="O118" s="224"/>
      <c r="P118" s="217"/>
      <c r="Q118" s="225"/>
      <c r="R118" s="226"/>
      <c r="S118" s="224"/>
      <c r="T118" s="224"/>
      <c r="U118" s="224"/>
      <c r="V118" s="217"/>
      <c r="W118" s="225"/>
      <c r="X118" s="226"/>
    </row>
    <row r="119" spans="1:24" ht="28.8" x14ac:dyDescent="0.3">
      <c r="A119" s="223">
        <f>$A$2</f>
        <v>45657</v>
      </c>
      <c r="B119" s="224" t="s">
        <v>502</v>
      </c>
      <c r="C119" s="212" t="s">
        <v>72</v>
      </c>
      <c r="D119" s="212" t="s">
        <v>82</v>
      </c>
      <c r="E119" s="212" t="s">
        <v>9</v>
      </c>
      <c r="F119" s="224" t="s">
        <v>646</v>
      </c>
      <c r="G119" s="224"/>
      <c r="H119" s="224" t="s">
        <v>669</v>
      </c>
      <c r="I119" s="224" t="s">
        <v>287</v>
      </c>
      <c r="J119" s="212" t="s">
        <v>312</v>
      </c>
      <c r="K119" s="235">
        <f>CCP_DataFile_6_2!N6</f>
        <v>0</v>
      </c>
      <c r="L119" s="226" t="str">
        <f>VLOOKUP(B119,QualitativeNotes!B:C,2,FALSE)</f>
        <v>N/A</v>
      </c>
      <c r="M119" s="224"/>
      <c r="N119" s="224"/>
      <c r="O119" s="224"/>
      <c r="P119" s="217"/>
      <c r="Q119" s="225"/>
      <c r="R119" s="226"/>
      <c r="S119" s="224"/>
      <c r="T119" s="224"/>
      <c r="U119" s="224"/>
      <c r="V119" s="217"/>
      <c r="W119" s="225"/>
      <c r="X119" s="226"/>
    </row>
    <row r="120" spans="1:24" ht="28.8" x14ac:dyDescent="0.3">
      <c r="A120" s="223">
        <f>$A$2</f>
        <v>45657</v>
      </c>
      <c r="B120" s="224" t="s">
        <v>502</v>
      </c>
      <c r="C120" s="212" t="s">
        <v>72</v>
      </c>
      <c r="D120" s="212" t="s">
        <v>82</v>
      </c>
      <c r="E120" s="212" t="s">
        <v>9</v>
      </c>
      <c r="F120" s="224" t="s">
        <v>646</v>
      </c>
      <c r="G120" s="224"/>
      <c r="H120" s="224" t="s">
        <v>669</v>
      </c>
      <c r="I120" s="224" t="s">
        <v>287</v>
      </c>
      <c r="J120" s="212" t="s">
        <v>311</v>
      </c>
      <c r="K120" s="235">
        <f>CCP_DataFile_6_2!N7</f>
        <v>0</v>
      </c>
      <c r="L120" s="226" t="str">
        <f>VLOOKUP(B120,QualitativeNotes!B:C,2,FALSE)</f>
        <v>N/A</v>
      </c>
      <c r="M120" s="224"/>
      <c r="N120" s="224"/>
      <c r="O120" s="224"/>
      <c r="P120" s="217"/>
      <c r="Q120" s="225"/>
      <c r="R120" s="226"/>
      <c r="S120" s="224"/>
      <c r="T120" s="224"/>
      <c r="U120" s="224"/>
      <c r="V120" s="217"/>
      <c r="W120" s="225"/>
      <c r="X120" s="226"/>
    </row>
    <row r="121" spans="1:24" ht="43.2" x14ac:dyDescent="0.3">
      <c r="A121" s="223">
        <f>$A$2</f>
        <v>45657</v>
      </c>
      <c r="B121" s="107" t="s">
        <v>503</v>
      </c>
      <c r="C121" s="212" t="s">
        <v>72</v>
      </c>
      <c r="D121" s="212" t="s">
        <v>611</v>
      </c>
      <c r="E121" s="212" t="s">
        <v>9</v>
      </c>
      <c r="F121" s="224" t="s">
        <v>646</v>
      </c>
      <c r="G121" s="224"/>
      <c r="H121" s="224" t="s">
        <v>669</v>
      </c>
      <c r="I121" s="224" t="s">
        <v>287</v>
      </c>
      <c r="J121" s="212" t="s">
        <v>310</v>
      </c>
      <c r="K121" s="235">
        <f>CCP_DataFile_6_2!O2</f>
        <v>0</v>
      </c>
      <c r="L121" s="226" t="str">
        <f>VLOOKUP(B121,QualitativeNotes!B:C,2,FALSE)</f>
        <v>N/A</v>
      </c>
      <c r="M121" s="224"/>
      <c r="N121" s="224"/>
      <c r="O121" s="224"/>
      <c r="P121" s="217"/>
      <c r="Q121" s="225"/>
      <c r="R121" s="226"/>
      <c r="S121" s="224"/>
      <c r="T121" s="224"/>
      <c r="U121" s="224"/>
      <c r="V121" s="217"/>
      <c r="W121" s="225"/>
      <c r="X121" s="226"/>
    </row>
    <row r="122" spans="1:24" ht="43.2" x14ac:dyDescent="0.3">
      <c r="A122" s="223">
        <f>$A$2</f>
        <v>45657</v>
      </c>
      <c r="B122" s="224" t="s">
        <v>503</v>
      </c>
      <c r="C122" s="212" t="s">
        <v>72</v>
      </c>
      <c r="D122" s="212" t="s">
        <v>611</v>
      </c>
      <c r="E122" s="212" t="s">
        <v>9</v>
      </c>
      <c r="F122" s="224" t="s">
        <v>646</v>
      </c>
      <c r="G122" s="224"/>
      <c r="H122" s="224" t="s">
        <v>669</v>
      </c>
      <c r="I122" s="224" t="s">
        <v>287</v>
      </c>
      <c r="J122" s="212" t="s">
        <v>309</v>
      </c>
      <c r="K122" s="235">
        <f>CCP_DataFile_6_2!O3</f>
        <v>0</v>
      </c>
      <c r="L122" s="226" t="str">
        <f>VLOOKUP(B122,QualitativeNotes!B:C,2,FALSE)</f>
        <v>N/A</v>
      </c>
      <c r="M122" s="224"/>
      <c r="N122" s="224"/>
      <c r="O122" s="224"/>
      <c r="P122" s="217"/>
      <c r="Q122" s="225"/>
      <c r="R122" s="226"/>
      <c r="S122" s="224"/>
      <c r="T122" s="224"/>
      <c r="U122" s="224"/>
      <c r="V122" s="217"/>
      <c r="W122" s="225"/>
      <c r="X122" s="226"/>
    </row>
    <row r="123" spans="1:24" ht="43.2" x14ac:dyDescent="0.3">
      <c r="A123" s="223">
        <f>$A$2</f>
        <v>45657</v>
      </c>
      <c r="B123" s="224" t="s">
        <v>503</v>
      </c>
      <c r="C123" s="212" t="s">
        <v>72</v>
      </c>
      <c r="D123" s="212" t="s">
        <v>611</v>
      </c>
      <c r="E123" s="212" t="s">
        <v>9</v>
      </c>
      <c r="F123" s="224" t="s">
        <v>646</v>
      </c>
      <c r="G123" s="224"/>
      <c r="H123" s="224" t="s">
        <v>669</v>
      </c>
      <c r="I123" s="224" t="s">
        <v>287</v>
      </c>
      <c r="J123" s="212" t="s">
        <v>308</v>
      </c>
      <c r="K123" s="235">
        <f>CCP_DataFile_6_2!O4</f>
        <v>0</v>
      </c>
      <c r="L123" s="226" t="str">
        <f>VLOOKUP(B123,QualitativeNotes!B:C,2,FALSE)</f>
        <v>N/A</v>
      </c>
      <c r="M123" s="224"/>
      <c r="N123" s="224"/>
      <c r="O123" s="224"/>
      <c r="P123" s="217"/>
      <c r="Q123" s="225"/>
      <c r="R123" s="226"/>
      <c r="S123" s="224"/>
      <c r="T123" s="224"/>
      <c r="U123" s="224"/>
      <c r="V123" s="217"/>
      <c r="W123" s="225"/>
      <c r="X123" s="226"/>
    </row>
    <row r="124" spans="1:24" ht="43.2" x14ac:dyDescent="0.3">
      <c r="A124" s="223">
        <f>$A$2</f>
        <v>45657</v>
      </c>
      <c r="B124" s="224" t="s">
        <v>503</v>
      </c>
      <c r="C124" s="212" t="s">
        <v>72</v>
      </c>
      <c r="D124" s="212" t="s">
        <v>611</v>
      </c>
      <c r="E124" s="212" t="s">
        <v>9</v>
      </c>
      <c r="F124" s="224" t="s">
        <v>646</v>
      </c>
      <c r="G124" s="224"/>
      <c r="H124" s="224" t="s">
        <v>669</v>
      </c>
      <c r="I124" s="224" t="s">
        <v>287</v>
      </c>
      <c r="J124" s="212" t="s">
        <v>307</v>
      </c>
      <c r="K124" s="235">
        <f>CCP_DataFile_6_2!O5</f>
        <v>0</v>
      </c>
      <c r="L124" s="226" t="str">
        <f>VLOOKUP(B124,QualitativeNotes!B:C,2,FALSE)</f>
        <v>N/A</v>
      </c>
      <c r="M124" s="224"/>
      <c r="N124" s="224"/>
      <c r="O124" s="224"/>
      <c r="P124" s="217"/>
      <c r="Q124" s="225"/>
      <c r="R124" s="226"/>
      <c r="S124" s="224"/>
      <c r="T124" s="224"/>
      <c r="U124" s="224"/>
      <c r="V124" s="217"/>
      <c r="W124" s="225"/>
      <c r="X124" s="226"/>
    </row>
    <row r="125" spans="1:24" ht="43.2" x14ac:dyDescent="0.3">
      <c r="A125" s="223">
        <f>$A$2</f>
        <v>45657</v>
      </c>
      <c r="B125" s="224" t="s">
        <v>503</v>
      </c>
      <c r="C125" s="212" t="s">
        <v>72</v>
      </c>
      <c r="D125" s="212" t="s">
        <v>611</v>
      </c>
      <c r="E125" s="212" t="s">
        <v>9</v>
      </c>
      <c r="F125" s="224" t="s">
        <v>646</v>
      </c>
      <c r="G125" s="224"/>
      <c r="H125" s="224" t="s">
        <v>669</v>
      </c>
      <c r="I125" s="224" t="s">
        <v>287</v>
      </c>
      <c r="J125" s="212" t="s">
        <v>312</v>
      </c>
      <c r="K125" s="235">
        <f>CCP_DataFile_6_2!O6</f>
        <v>0</v>
      </c>
      <c r="L125" s="226" t="str">
        <f>VLOOKUP(B125,QualitativeNotes!B:C,2,FALSE)</f>
        <v>N/A</v>
      </c>
      <c r="M125" s="224"/>
      <c r="N125" s="224"/>
      <c r="O125" s="224"/>
      <c r="P125" s="217"/>
      <c r="Q125" s="225"/>
      <c r="R125" s="226"/>
      <c r="S125" s="224"/>
      <c r="T125" s="224"/>
      <c r="U125" s="224"/>
      <c r="V125" s="217"/>
      <c r="W125" s="225"/>
      <c r="X125" s="226"/>
    </row>
    <row r="126" spans="1:24" ht="43.2" x14ac:dyDescent="0.3">
      <c r="A126" s="223">
        <f>$A$2</f>
        <v>45657</v>
      </c>
      <c r="B126" s="224" t="s">
        <v>503</v>
      </c>
      <c r="C126" s="212" t="s">
        <v>72</v>
      </c>
      <c r="D126" s="212" t="s">
        <v>611</v>
      </c>
      <c r="E126" s="212" t="s">
        <v>9</v>
      </c>
      <c r="F126" s="224" t="s">
        <v>646</v>
      </c>
      <c r="G126" s="224"/>
      <c r="H126" s="224" t="s">
        <v>669</v>
      </c>
      <c r="I126" s="224" t="s">
        <v>287</v>
      </c>
      <c r="J126" s="212" t="s">
        <v>311</v>
      </c>
      <c r="K126" s="235">
        <f>CCP_DataFile_6_2!O7</f>
        <v>0</v>
      </c>
      <c r="L126" s="226" t="str">
        <f>VLOOKUP(B126,QualitativeNotes!B:C,2,FALSE)</f>
        <v>N/A</v>
      </c>
      <c r="M126" s="224"/>
      <c r="N126" s="224"/>
      <c r="O126" s="224"/>
      <c r="P126" s="217"/>
      <c r="Q126" s="225"/>
      <c r="R126" s="226"/>
      <c r="S126" s="224"/>
      <c r="T126" s="224"/>
      <c r="U126" s="224"/>
      <c r="V126" s="217"/>
      <c r="W126" s="225"/>
      <c r="X126" s="226"/>
    </row>
    <row r="127" spans="1:24" ht="43.2" x14ac:dyDescent="0.3">
      <c r="A127" s="223">
        <f>$A$2</f>
        <v>45657</v>
      </c>
      <c r="B127" s="107" t="s">
        <v>504</v>
      </c>
      <c r="C127" s="212" t="s">
        <v>72</v>
      </c>
      <c r="D127" s="212" t="s">
        <v>612</v>
      </c>
      <c r="E127" s="212" t="s">
        <v>9</v>
      </c>
      <c r="F127" s="224" t="s">
        <v>646</v>
      </c>
      <c r="G127" s="224"/>
      <c r="H127" s="224" t="s">
        <v>669</v>
      </c>
      <c r="I127" s="224" t="s">
        <v>287</v>
      </c>
      <c r="J127" s="212" t="s">
        <v>310</v>
      </c>
      <c r="K127" s="235">
        <f>CCP_DataFile_6_2!P2</f>
        <v>0</v>
      </c>
      <c r="L127" s="226" t="str">
        <f>VLOOKUP(B127,QualitativeNotes!B:C,2,FALSE)</f>
        <v>N/A</v>
      </c>
      <c r="M127" s="224"/>
      <c r="N127" s="224"/>
      <c r="O127" s="224"/>
      <c r="P127" s="217"/>
      <c r="Q127" s="225"/>
      <c r="R127" s="226"/>
      <c r="S127" s="224"/>
      <c r="T127" s="224"/>
      <c r="U127" s="224"/>
      <c r="V127" s="217"/>
      <c r="W127" s="225"/>
      <c r="X127" s="226"/>
    </row>
    <row r="128" spans="1:24" ht="43.2" x14ac:dyDescent="0.3">
      <c r="A128" s="223">
        <f>$A$2</f>
        <v>45657</v>
      </c>
      <c r="B128" s="224" t="s">
        <v>504</v>
      </c>
      <c r="C128" s="212" t="s">
        <v>72</v>
      </c>
      <c r="D128" s="212" t="s">
        <v>612</v>
      </c>
      <c r="E128" s="212" t="s">
        <v>9</v>
      </c>
      <c r="F128" s="224" t="s">
        <v>646</v>
      </c>
      <c r="G128" s="224"/>
      <c r="H128" s="224" t="s">
        <v>669</v>
      </c>
      <c r="I128" s="224" t="s">
        <v>287</v>
      </c>
      <c r="J128" s="212" t="s">
        <v>309</v>
      </c>
      <c r="K128" s="235">
        <f>CCP_DataFile_6_2!P3</f>
        <v>0</v>
      </c>
      <c r="L128" s="226" t="str">
        <f>VLOOKUP(B128,QualitativeNotes!B:C,2,FALSE)</f>
        <v>N/A</v>
      </c>
      <c r="M128" s="224"/>
      <c r="N128" s="224"/>
      <c r="O128" s="224"/>
      <c r="P128" s="217"/>
      <c r="Q128" s="225"/>
      <c r="R128" s="226"/>
      <c r="S128" s="224"/>
      <c r="T128" s="224"/>
      <c r="U128" s="224"/>
      <c r="V128" s="217"/>
      <c r="W128" s="225"/>
      <c r="X128" s="226"/>
    </row>
    <row r="129" spans="1:24" ht="43.2" x14ac:dyDescent="0.3">
      <c r="A129" s="223">
        <f>$A$2</f>
        <v>45657</v>
      </c>
      <c r="B129" s="224" t="s">
        <v>504</v>
      </c>
      <c r="C129" s="212" t="s">
        <v>72</v>
      </c>
      <c r="D129" s="212" t="s">
        <v>612</v>
      </c>
      <c r="E129" s="212" t="s">
        <v>9</v>
      </c>
      <c r="F129" s="224" t="s">
        <v>646</v>
      </c>
      <c r="G129" s="224"/>
      <c r="H129" s="224" t="s">
        <v>669</v>
      </c>
      <c r="I129" s="224" t="s">
        <v>287</v>
      </c>
      <c r="J129" s="212" t="s">
        <v>308</v>
      </c>
      <c r="K129" s="235">
        <f>CCP_DataFile_6_2!P4</f>
        <v>0</v>
      </c>
      <c r="L129" s="226" t="str">
        <f>VLOOKUP(B129,QualitativeNotes!B:C,2,FALSE)</f>
        <v>N/A</v>
      </c>
      <c r="M129" s="224"/>
      <c r="N129" s="224"/>
      <c r="O129" s="224"/>
      <c r="P129" s="217"/>
      <c r="Q129" s="225"/>
      <c r="R129" s="226"/>
      <c r="S129" s="224"/>
      <c r="T129" s="224"/>
      <c r="U129" s="224"/>
      <c r="V129" s="217"/>
      <c r="W129" s="225"/>
      <c r="X129" s="226"/>
    </row>
    <row r="130" spans="1:24" ht="43.2" x14ac:dyDescent="0.3">
      <c r="A130" s="223">
        <f>$A$2</f>
        <v>45657</v>
      </c>
      <c r="B130" s="224" t="s">
        <v>504</v>
      </c>
      <c r="C130" s="212" t="s">
        <v>72</v>
      </c>
      <c r="D130" s="212" t="s">
        <v>612</v>
      </c>
      <c r="E130" s="212" t="s">
        <v>9</v>
      </c>
      <c r="F130" s="224" t="s">
        <v>646</v>
      </c>
      <c r="G130" s="224"/>
      <c r="H130" s="224" t="s">
        <v>669</v>
      </c>
      <c r="I130" s="224" t="s">
        <v>287</v>
      </c>
      <c r="J130" s="212" t="s">
        <v>307</v>
      </c>
      <c r="K130" s="235">
        <f>CCP_DataFile_6_2!P5</f>
        <v>0</v>
      </c>
      <c r="L130" s="226" t="str">
        <f>VLOOKUP(B130,QualitativeNotes!B:C,2,FALSE)</f>
        <v>N/A</v>
      </c>
      <c r="M130" s="224"/>
      <c r="N130" s="224"/>
      <c r="O130" s="224"/>
      <c r="P130" s="217"/>
      <c r="Q130" s="225"/>
      <c r="R130" s="226"/>
      <c r="S130" s="224"/>
      <c r="T130" s="224"/>
      <c r="U130" s="224"/>
      <c r="V130" s="217"/>
      <c r="W130" s="225"/>
      <c r="X130" s="226"/>
    </row>
    <row r="131" spans="1:24" ht="43.2" x14ac:dyDescent="0.3">
      <c r="A131" s="223">
        <f>$A$2</f>
        <v>45657</v>
      </c>
      <c r="B131" s="224" t="s">
        <v>504</v>
      </c>
      <c r="C131" s="212" t="s">
        <v>72</v>
      </c>
      <c r="D131" s="212" t="s">
        <v>612</v>
      </c>
      <c r="E131" s="212" t="s">
        <v>9</v>
      </c>
      <c r="F131" s="224" t="s">
        <v>646</v>
      </c>
      <c r="G131" s="224"/>
      <c r="H131" s="224" t="s">
        <v>669</v>
      </c>
      <c r="I131" s="224" t="s">
        <v>287</v>
      </c>
      <c r="J131" s="212" t="s">
        <v>312</v>
      </c>
      <c r="K131" s="235">
        <f>CCP_DataFile_6_2!P6</f>
        <v>0</v>
      </c>
      <c r="L131" s="226" t="str">
        <f>VLOOKUP(B131,QualitativeNotes!B:C,2,FALSE)</f>
        <v>N/A</v>
      </c>
      <c r="M131" s="224"/>
      <c r="N131" s="224"/>
      <c r="O131" s="224"/>
      <c r="P131" s="217"/>
      <c r="Q131" s="225"/>
      <c r="R131" s="226"/>
      <c r="S131" s="224"/>
      <c r="T131" s="224"/>
      <c r="U131" s="224"/>
      <c r="V131" s="217"/>
      <c r="W131" s="225"/>
      <c r="X131" s="226"/>
    </row>
    <row r="132" spans="1:24" ht="43.2" x14ac:dyDescent="0.3">
      <c r="A132" s="223">
        <f>$A$2</f>
        <v>45657</v>
      </c>
      <c r="B132" s="224" t="s">
        <v>504</v>
      </c>
      <c r="C132" s="212" t="s">
        <v>72</v>
      </c>
      <c r="D132" s="212" t="s">
        <v>612</v>
      </c>
      <c r="E132" s="212" t="s">
        <v>9</v>
      </c>
      <c r="F132" s="224" t="s">
        <v>646</v>
      </c>
      <c r="G132" s="224"/>
      <c r="H132" s="224" t="s">
        <v>669</v>
      </c>
      <c r="I132" s="224" t="s">
        <v>287</v>
      </c>
      <c r="J132" s="212" t="s">
        <v>311</v>
      </c>
      <c r="K132" s="235">
        <f>CCP_DataFile_6_2!P7</f>
        <v>0</v>
      </c>
      <c r="L132" s="226" t="str">
        <f>VLOOKUP(B132,QualitativeNotes!B:C,2,FALSE)</f>
        <v>N/A</v>
      </c>
      <c r="M132" s="224"/>
      <c r="N132" s="224"/>
      <c r="O132" s="224"/>
      <c r="P132" s="217"/>
      <c r="Q132" s="225"/>
      <c r="R132" s="226"/>
      <c r="S132" s="224"/>
      <c r="T132" s="224"/>
      <c r="U132" s="224"/>
      <c r="V132" s="217"/>
      <c r="W132" s="225"/>
      <c r="X132" s="226"/>
    </row>
    <row r="133" spans="1:24" ht="28.8" x14ac:dyDescent="0.3">
      <c r="A133" s="223">
        <f>$A$2</f>
        <v>45657</v>
      </c>
      <c r="B133" s="107" t="s">
        <v>505</v>
      </c>
      <c r="C133" s="212" t="s">
        <v>72</v>
      </c>
      <c r="D133" s="212" t="s">
        <v>83</v>
      </c>
      <c r="E133" s="212" t="s">
        <v>9</v>
      </c>
      <c r="F133" s="224" t="s">
        <v>646</v>
      </c>
      <c r="G133" s="224"/>
      <c r="H133" s="224" t="s">
        <v>669</v>
      </c>
      <c r="I133" s="224" t="s">
        <v>287</v>
      </c>
      <c r="J133" s="212" t="s">
        <v>310</v>
      </c>
      <c r="K133" s="235">
        <f>CCP_DataFile_6_2!Q2</f>
        <v>0</v>
      </c>
      <c r="L133" s="226" t="str">
        <f>VLOOKUP(B133,QualitativeNotes!B:C,2,FALSE)</f>
        <v>N/A</v>
      </c>
      <c r="M133" s="224"/>
      <c r="N133" s="224"/>
      <c r="O133" s="224"/>
      <c r="P133" s="217"/>
      <c r="Q133" s="225"/>
      <c r="R133" s="226"/>
      <c r="S133" s="224"/>
      <c r="T133" s="224"/>
      <c r="U133" s="224"/>
      <c r="V133" s="217"/>
      <c r="W133" s="225"/>
      <c r="X133" s="226"/>
    </row>
    <row r="134" spans="1:24" ht="28.8" x14ac:dyDescent="0.3">
      <c r="A134" s="223">
        <f>$A$2</f>
        <v>45657</v>
      </c>
      <c r="B134" s="224" t="s">
        <v>505</v>
      </c>
      <c r="C134" s="212" t="s">
        <v>72</v>
      </c>
      <c r="D134" s="212" t="s">
        <v>83</v>
      </c>
      <c r="E134" s="212" t="s">
        <v>9</v>
      </c>
      <c r="F134" s="224" t="s">
        <v>646</v>
      </c>
      <c r="G134" s="224"/>
      <c r="H134" s="224" t="s">
        <v>669</v>
      </c>
      <c r="I134" s="224" t="s">
        <v>287</v>
      </c>
      <c r="J134" s="212" t="s">
        <v>309</v>
      </c>
      <c r="K134" s="235">
        <f>CCP_DataFile_6_2!Q3</f>
        <v>0</v>
      </c>
      <c r="L134" s="226" t="str">
        <f>VLOOKUP(B134,QualitativeNotes!B:C,2,FALSE)</f>
        <v>N/A</v>
      </c>
      <c r="M134" s="224"/>
      <c r="N134" s="224"/>
      <c r="O134" s="224"/>
      <c r="P134" s="217"/>
      <c r="Q134" s="225"/>
      <c r="R134" s="226"/>
      <c r="S134" s="224"/>
      <c r="T134" s="224"/>
      <c r="U134" s="224"/>
      <c r="V134" s="217"/>
      <c r="W134" s="225"/>
      <c r="X134" s="226"/>
    </row>
    <row r="135" spans="1:24" ht="28.8" x14ac:dyDescent="0.3">
      <c r="A135" s="223">
        <f>$A$2</f>
        <v>45657</v>
      </c>
      <c r="B135" s="224" t="s">
        <v>505</v>
      </c>
      <c r="C135" s="212" t="s">
        <v>72</v>
      </c>
      <c r="D135" s="212" t="s">
        <v>83</v>
      </c>
      <c r="E135" s="212" t="s">
        <v>9</v>
      </c>
      <c r="F135" s="224" t="s">
        <v>646</v>
      </c>
      <c r="G135" s="224"/>
      <c r="H135" s="224" t="s">
        <v>669</v>
      </c>
      <c r="I135" s="224" t="s">
        <v>287</v>
      </c>
      <c r="J135" s="212" t="s">
        <v>308</v>
      </c>
      <c r="K135" s="235">
        <f>CCP_DataFile_6_2!Q4</f>
        <v>0</v>
      </c>
      <c r="L135" s="226" t="str">
        <f>VLOOKUP(B135,QualitativeNotes!B:C,2,FALSE)</f>
        <v>N/A</v>
      </c>
      <c r="M135" s="224"/>
      <c r="N135" s="224"/>
      <c r="O135" s="224"/>
      <c r="P135" s="217"/>
      <c r="Q135" s="225"/>
      <c r="R135" s="226"/>
      <c r="S135" s="224"/>
      <c r="T135" s="224"/>
      <c r="U135" s="224"/>
      <c r="V135" s="217"/>
      <c r="W135" s="225"/>
      <c r="X135" s="226"/>
    </row>
    <row r="136" spans="1:24" ht="28.8" x14ac:dyDescent="0.3">
      <c r="A136" s="223">
        <f>$A$2</f>
        <v>45657</v>
      </c>
      <c r="B136" s="224" t="s">
        <v>505</v>
      </c>
      <c r="C136" s="212" t="s">
        <v>72</v>
      </c>
      <c r="D136" s="212" t="s">
        <v>83</v>
      </c>
      <c r="E136" s="212" t="s">
        <v>9</v>
      </c>
      <c r="F136" s="224" t="s">
        <v>646</v>
      </c>
      <c r="G136" s="224"/>
      <c r="H136" s="224" t="s">
        <v>669</v>
      </c>
      <c r="I136" s="224" t="s">
        <v>287</v>
      </c>
      <c r="J136" s="212" t="s">
        <v>307</v>
      </c>
      <c r="K136" s="235">
        <f>CCP_DataFile_6_2!Q5</f>
        <v>0</v>
      </c>
      <c r="L136" s="226" t="str">
        <f>VLOOKUP(B136,QualitativeNotes!B:C,2,FALSE)</f>
        <v>N/A</v>
      </c>
      <c r="M136" s="224"/>
      <c r="N136" s="224"/>
      <c r="O136" s="224"/>
      <c r="P136" s="217"/>
      <c r="Q136" s="225"/>
      <c r="R136" s="226"/>
      <c r="S136" s="224"/>
      <c r="T136" s="224"/>
      <c r="U136" s="224"/>
      <c r="V136" s="217"/>
      <c r="W136" s="225"/>
      <c r="X136" s="226"/>
    </row>
    <row r="137" spans="1:24" ht="28.8" x14ac:dyDescent="0.3">
      <c r="A137" s="223">
        <f>$A$2</f>
        <v>45657</v>
      </c>
      <c r="B137" s="224" t="s">
        <v>505</v>
      </c>
      <c r="C137" s="212" t="s">
        <v>72</v>
      </c>
      <c r="D137" s="212" t="s">
        <v>83</v>
      </c>
      <c r="E137" s="212" t="s">
        <v>9</v>
      </c>
      <c r="F137" s="224" t="s">
        <v>646</v>
      </c>
      <c r="G137" s="224"/>
      <c r="H137" s="224" t="s">
        <v>669</v>
      </c>
      <c r="I137" s="224" t="s">
        <v>287</v>
      </c>
      <c r="J137" s="212" t="s">
        <v>312</v>
      </c>
      <c r="K137" s="235">
        <f>CCP_DataFile_6_2!Q6</f>
        <v>0</v>
      </c>
      <c r="L137" s="226" t="str">
        <f>VLOOKUP(B137,QualitativeNotes!B:C,2,FALSE)</f>
        <v>N/A</v>
      </c>
      <c r="M137" s="224"/>
      <c r="N137" s="224"/>
      <c r="O137" s="224"/>
      <c r="P137" s="217"/>
      <c r="Q137" s="225"/>
      <c r="R137" s="226"/>
      <c r="S137" s="224"/>
      <c r="T137" s="224"/>
      <c r="U137" s="224"/>
      <c r="V137" s="217"/>
      <c r="W137" s="225"/>
      <c r="X137" s="226"/>
    </row>
    <row r="138" spans="1:24" ht="28.8" x14ac:dyDescent="0.3">
      <c r="A138" s="223">
        <f>$A$2</f>
        <v>45657</v>
      </c>
      <c r="B138" s="224" t="s">
        <v>505</v>
      </c>
      <c r="C138" s="212" t="s">
        <v>72</v>
      </c>
      <c r="D138" s="212" t="s">
        <v>83</v>
      </c>
      <c r="E138" s="212" t="s">
        <v>9</v>
      </c>
      <c r="F138" s="224" t="s">
        <v>646</v>
      </c>
      <c r="G138" s="224"/>
      <c r="H138" s="224" t="s">
        <v>669</v>
      </c>
      <c r="I138" s="224" t="s">
        <v>287</v>
      </c>
      <c r="J138" s="212" t="s">
        <v>311</v>
      </c>
      <c r="K138" s="235">
        <f>CCP_DataFile_6_2!Q7</f>
        <v>0</v>
      </c>
      <c r="L138" s="226" t="str">
        <f>VLOOKUP(B138,QualitativeNotes!B:C,2,FALSE)</f>
        <v>N/A</v>
      </c>
      <c r="M138" s="224"/>
      <c r="N138" s="224"/>
      <c r="O138" s="224"/>
      <c r="P138" s="217"/>
      <c r="Q138" s="225"/>
      <c r="R138" s="226"/>
      <c r="S138" s="224"/>
      <c r="T138" s="224"/>
      <c r="U138" s="224"/>
      <c r="V138" s="217"/>
      <c r="W138" s="225"/>
      <c r="X138" s="226"/>
    </row>
    <row r="139" spans="1:24" ht="28.8" x14ac:dyDescent="0.3">
      <c r="A139" s="223">
        <f>$A$2</f>
        <v>45657</v>
      </c>
      <c r="B139" s="107" t="s">
        <v>506</v>
      </c>
      <c r="C139" s="212" t="s">
        <v>72</v>
      </c>
      <c r="D139" s="212" t="s">
        <v>84</v>
      </c>
      <c r="E139" s="212" t="s">
        <v>9</v>
      </c>
      <c r="F139" s="224" t="s">
        <v>646</v>
      </c>
      <c r="G139" s="224"/>
      <c r="H139" s="224" t="s">
        <v>669</v>
      </c>
      <c r="I139" s="224" t="s">
        <v>287</v>
      </c>
      <c r="J139" s="212" t="s">
        <v>310</v>
      </c>
      <c r="K139" s="235">
        <f>CCP_DataFile_6_2!R2</f>
        <v>0</v>
      </c>
      <c r="L139" s="226" t="str">
        <f>VLOOKUP(B139,QualitativeNotes!B:C,2,FALSE)</f>
        <v>N/A</v>
      </c>
      <c r="M139" s="224"/>
      <c r="N139" s="224"/>
      <c r="O139" s="224"/>
      <c r="P139" s="217"/>
      <c r="Q139" s="225"/>
      <c r="R139" s="226"/>
      <c r="S139" s="224"/>
      <c r="T139" s="224"/>
      <c r="U139" s="224"/>
      <c r="V139" s="217"/>
      <c r="W139" s="225"/>
      <c r="X139" s="226"/>
    </row>
    <row r="140" spans="1:24" ht="28.8" x14ac:dyDescent="0.3">
      <c r="A140" s="223">
        <f>$A$2</f>
        <v>45657</v>
      </c>
      <c r="B140" s="224" t="s">
        <v>506</v>
      </c>
      <c r="C140" s="212" t="s">
        <v>72</v>
      </c>
      <c r="D140" s="212" t="s">
        <v>84</v>
      </c>
      <c r="E140" s="212" t="s">
        <v>9</v>
      </c>
      <c r="F140" s="224" t="s">
        <v>646</v>
      </c>
      <c r="G140" s="224"/>
      <c r="H140" s="224" t="s">
        <v>669</v>
      </c>
      <c r="I140" s="224" t="s">
        <v>287</v>
      </c>
      <c r="J140" s="212" t="s">
        <v>309</v>
      </c>
      <c r="K140" s="235">
        <f>CCP_DataFile_6_2!R3</f>
        <v>0</v>
      </c>
      <c r="L140" s="226" t="str">
        <f>VLOOKUP(B140,QualitativeNotes!B:C,2,FALSE)</f>
        <v>N/A</v>
      </c>
      <c r="M140" s="224"/>
      <c r="N140" s="224"/>
      <c r="O140" s="224"/>
      <c r="P140" s="217"/>
      <c r="Q140" s="225"/>
      <c r="R140" s="226"/>
      <c r="S140" s="224"/>
      <c r="T140" s="224"/>
      <c r="U140" s="224"/>
      <c r="V140" s="217"/>
      <c r="W140" s="225"/>
      <c r="X140" s="226"/>
    </row>
    <row r="141" spans="1:24" ht="28.8" x14ac:dyDescent="0.3">
      <c r="A141" s="223">
        <f>$A$2</f>
        <v>45657</v>
      </c>
      <c r="B141" s="224" t="s">
        <v>506</v>
      </c>
      <c r="C141" s="212" t="s">
        <v>72</v>
      </c>
      <c r="D141" s="212" t="s">
        <v>84</v>
      </c>
      <c r="E141" s="212" t="s">
        <v>9</v>
      </c>
      <c r="F141" s="224" t="s">
        <v>646</v>
      </c>
      <c r="G141" s="224"/>
      <c r="H141" s="224" t="s">
        <v>669</v>
      </c>
      <c r="I141" s="224" t="s">
        <v>287</v>
      </c>
      <c r="J141" s="212" t="s">
        <v>308</v>
      </c>
      <c r="K141" s="235">
        <f>CCP_DataFile_6_2!R4</f>
        <v>0</v>
      </c>
      <c r="L141" s="226" t="str">
        <f>VLOOKUP(B141,QualitativeNotes!B:C,2,FALSE)</f>
        <v>N/A</v>
      </c>
      <c r="M141" s="224"/>
      <c r="N141" s="224"/>
      <c r="O141" s="224"/>
      <c r="P141" s="217"/>
      <c r="Q141" s="225"/>
      <c r="R141" s="226"/>
      <c r="S141" s="224"/>
      <c r="T141" s="224"/>
      <c r="U141" s="224"/>
      <c r="V141" s="217"/>
      <c r="W141" s="225"/>
      <c r="X141" s="226"/>
    </row>
    <row r="142" spans="1:24" ht="28.8" x14ac:dyDescent="0.3">
      <c r="A142" s="223">
        <f>$A$2</f>
        <v>45657</v>
      </c>
      <c r="B142" s="224" t="s">
        <v>506</v>
      </c>
      <c r="C142" s="212" t="s">
        <v>72</v>
      </c>
      <c r="D142" s="212" t="s">
        <v>84</v>
      </c>
      <c r="E142" s="212" t="s">
        <v>9</v>
      </c>
      <c r="F142" s="224" t="s">
        <v>646</v>
      </c>
      <c r="G142" s="224"/>
      <c r="H142" s="224" t="s">
        <v>669</v>
      </c>
      <c r="I142" s="224" t="s">
        <v>287</v>
      </c>
      <c r="J142" s="212" t="s">
        <v>307</v>
      </c>
      <c r="K142" s="235">
        <f>CCP_DataFile_6_2!R5</f>
        <v>0</v>
      </c>
      <c r="L142" s="226" t="str">
        <f>VLOOKUP(B142,QualitativeNotes!B:C,2,FALSE)</f>
        <v>N/A</v>
      </c>
      <c r="M142" s="224"/>
      <c r="N142" s="224"/>
      <c r="O142" s="224"/>
      <c r="P142" s="217"/>
      <c r="Q142" s="225"/>
      <c r="R142" s="226"/>
      <c r="S142" s="224"/>
      <c r="T142" s="224"/>
      <c r="U142" s="224"/>
      <c r="V142" s="217"/>
      <c r="W142" s="225"/>
      <c r="X142" s="226"/>
    </row>
    <row r="143" spans="1:24" ht="28.8" x14ac:dyDescent="0.3">
      <c r="A143" s="223">
        <f>$A$2</f>
        <v>45657</v>
      </c>
      <c r="B143" s="224" t="s">
        <v>506</v>
      </c>
      <c r="C143" s="212" t="s">
        <v>72</v>
      </c>
      <c r="D143" s="212" t="s">
        <v>84</v>
      </c>
      <c r="E143" s="212" t="s">
        <v>9</v>
      </c>
      <c r="F143" s="224" t="s">
        <v>646</v>
      </c>
      <c r="G143" s="224"/>
      <c r="H143" s="224" t="s">
        <v>669</v>
      </c>
      <c r="I143" s="224" t="s">
        <v>287</v>
      </c>
      <c r="J143" s="212" t="s">
        <v>312</v>
      </c>
      <c r="K143" s="235">
        <f>CCP_DataFile_6_2!R6</f>
        <v>0</v>
      </c>
      <c r="L143" s="226" t="str">
        <f>VLOOKUP(B143,QualitativeNotes!B:C,2,FALSE)</f>
        <v>N/A</v>
      </c>
      <c r="M143" s="224"/>
      <c r="N143" s="224"/>
      <c r="O143" s="224"/>
      <c r="P143" s="217"/>
      <c r="Q143" s="225"/>
      <c r="R143" s="226"/>
      <c r="S143" s="224"/>
      <c r="T143" s="224"/>
      <c r="U143" s="224"/>
      <c r="V143" s="217"/>
      <c r="W143" s="225"/>
      <c r="X143" s="226"/>
    </row>
    <row r="144" spans="1:24" ht="28.8" x14ac:dyDescent="0.3">
      <c r="A144" s="223">
        <f>$A$2</f>
        <v>45657</v>
      </c>
      <c r="B144" s="224" t="s">
        <v>506</v>
      </c>
      <c r="C144" s="212" t="s">
        <v>72</v>
      </c>
      <c r="D144" s="212" t="s">
        <v>84</v>
      </c>
      <c r="E144" s="212" t="s">
        <v>9</v>
      </c>
      <c r="F144" s="224" t="s">
        <v>646</v>
      </c>
      <c r="G144" s="224"/>
      <c r="H144" s="224" t="s">
        <v>669</v>
      </c>
      <c r="I144" s="224" t="s">
        <v>287</v>
      </c>
      <c r="J144" s="212" t="s">
        <v>311</v>
      </c>
      <c r="K144" s="235">
        <f>CCP_DataFile_6_2!R7</f>
        <v>0</v>
      </c>
      <c r="L144" s="226" t="str">
        <f>VLOOKUP(B144,QualitativeNotes!B:C,2,FALSE)</f>
        <v>N/A</v>
      </c>
      <c r="M144" s="224"/>
      <c r="N144" s="224"/>
      <c r="O144" s="224"/>
      <c r="P144" s="217"/>
      <c r="Q144" s="225"/>
      <c r="R144" s="226"/>
      <c r="S144" s="224"/>
      <c r="T144" s="224"/>
      <c r="U144" s="224"/>
      <c r="V144" s="217"/>
      <c r="W144" s="225"/>
      <c r="X144" s="226"/>
    </row>
    <row r="145" spans="1:24" ht="28.8" x14ac:dyDescent="0.3">
      <c r="A145" s="223">
        <f>$A$2</f>
        <v>45657</v>
      </c>
      <c r="B145" s="107" t="s">
        <v>507</v>
      </c>
      <c r="C145" s="212" t="s">
        <v>72</v>
      </c>
      <c r="D145" s="212" t="s">
        <v>85</v>
      </c>
      <c r="E145" s="212" t="s">
        <v>9</v>
      </c>
      <c r="F145" s="224" t="s">
        <v>646</v>
      </c>
      <c r="G145" s="224"/>
      <c r="H145" s="224" t="s">
        <v>669</v>
      </c>
      <c r="I145" s="224" t="s">
        <v>287</v>
      </c>
      <c r="J145" s="212" t="s">
        <v>310</v>
      </c>
      <c r="K145" s="235">
        <f>CCP_DataFile_6_2!S2</f>
        <v>0</v>
      </c>
      <c r="L145" s="226" t="str">
        <f>VLOOKUP(B145,QualitativeNotes!B:C,2,FALSE)</f>
        <v>N/A</v>
      </c>
      <c r="M145" s="224"/>
      <c r="N145" s="224"/>
      <c r="O145" s="224"/>
      <c r="P145" s="217"/>
      <c r="Q145" s="225"/>
      <c r="R145" s="226"/>
      <c r="S145" s="224"/>
      <c r="T145" s="224"/>
      <c r="U145" s="224"/>
      <c r="V145" s="217"/>
      <c r="W145" s="225"/>
      <c r="X145" s="226"/>
    </row>
    <row r="146" spans="1:24" ht="28.8" x14ac:dyDescent="0.3">
      <c r="A146" s="223">
        <f>$A$2</f>
        <v>45657</v>
      </c>
      <c r="B146" s="224" t="s">
        <v>507</v>
      </c>
      <c r="C146" s="212" t="s">
        <v>72</v>
      </c>
      <c r="D146" s="212" t="s">
        <v>85</v>
      </c>
      <c r="E146" s="212" t="s">
        <v>9</v>
      </c>
      <c r="F146" s="224" t="s">
        <v>646</v>
      </c>
      <c r="G146" s="224"/>
      <c r="H146" s="224" t="s">
        <v>669</v>
      </c>
      <c r="I146" s="224" t="s">
        <v>287</v>
      </c>
      <c r="J146" s="212" t="s">
        <v>309</v>
      </c>
      <c r="K146" s="235">
        <f>CCP_DataFile_6_2!S3</f>
        <v>0</v>
      </c>
      <c r="L146" s="226" t="str">
        <f>VLOOKUP(B146,QualitativeNotes!B:C,2,FALSE)</f>
        <v>N/A</v>
      </c>
      <c r="M146" s="224"/>
      <c r="N146" s="224"/>
      <c r="O146" s="224"/>
      <c r="P146" s="217"/>
      <c r="Q146" s="225"/>
      <c r="R146" s="226"/>
      <c r="S146" s="224"/>
      <c r="T146" s="224"/>
      <c r="U146" s="224"/>
      <c r="V146" s="217"/>
      <c r="W146" s="225"/>
      <c r="X146" s="226"/>
    </row>
    <row r="147" spans="1:24" ht="28.8" x14ac:dyDescent="0.3">
      <c r="A147" s="223">
        <f>$A$2</f>
        <v>45657</v>
      </c>
      <c r="B147" s="224" t="s">
        <v>507</v>
      </c>
      <c r="C147" s="212" t="s">
        <v>72</v>
      </c>
      <c r="D147" s="212" t="s">
        <v>85</v>
      </c>
      <c r="E147" s="212" t="s">
        <v>9</v>
      </c>
      <c r="F147" s="224" t="s">
        <v>646</v>
      </c>
      <c r="G147" s="224"/>
      <c r="H147" s="224" t="s">
        <v>669</v>
      </c>
      <c r="I147" s="224" t="s">
        <v>287</v>
      </c>
      <c r="J147" s="212" t="s">
        <v>308</v>
      </c>
      <c r="K147" s="235">
        <f>CCP_DataFile_6_2!S4</f>
        <v>0</v>
      </c>
      <c r="L147" s="226" t="str">
        <f>VLOOKUP(B147,QualitativeNotes!B:C,2,FALSE)</f>
        <v>N/A</v>
      </c>
      <c r="M147" s="224"/>
      <c r="N147" s="224"/>
      <c r="O147" s="224"/>
      <c r="P147" s="217"/>
      <c r="Q147" s="225"/>
      <c r="R147" s="226"/>
      <c r="S147" s="224"/>
      <c r="T147" s="224"/>
      <c r="U147" s="224"/>
      <c r="V147" s="217"/>
      <c r="W147" s="225"/>
      <c r="X147" s="226"/>
    </row>
    <row r="148" spans="1:24" ht="28.8" x14ac:dyDescent="0.3">
      <c r="A148" s="223">
        <f>$A$2</f>
        <v>45657</v>
      </c>
      <c r="B148" s="224" t="s">
        <v>507</v>
      </c>
      <c r="C148" s="212" t="s">
        <v>72</v>
      </c>
      <c r="D148" s="212" t="s">
        <v>85</v>
      </c>
      <c r="E148" s="212" t="s">
        <v>9</v>
      </c>
      <c r="F148" s="224" t="s">
        <v>646</v>
      </c>
      <c r="G148" s="224"/>
      <c r="H148" s="224" t="s">
        <v>669</v>
      </c>
      <c r="I148" s="224" t="s">
        <v>287</v>
      </c>
      <c r="J148" s="212" t="s">
        <v>307</v>
      </c>
      <c r="K148" s="235">
        <f>CCP_DataFile_6_2!S5</f>
        <v>0</v>
      </c>
      <c r="L148" s="226" t="str">
        <f>VLOOKUP(B148,QualitativeNotes!B:C,2,FALSE)</f>
        <v>N/A</v>
      </c>
      <c r="M148" s="224"/>
      <c r="N148" s="224"/>
      <c r="O148" s="224"/>
      <c r="P148" s="217"/>
      <c r="Q148" s="225"/>
      <c r="R148" s="226"/>
      <c r="S148" s="224"/>
      <c r="T148" s="224"/>
      <c r="U148" s="224"/>
      <c r="V148" s="217"/>
      <c r="W148" s="225"/>
      <c r="X148" s="226"/>
    </row>
    <row r="149" spans="1:24" ht="28.8" x14ac:dyDescent="0.3">
      <c r="A149" s="223">
        <f>$A$2</f>
        <v>45657</v>
      </c>
      <c r="B149" s="224" t="s">
        <v>507</v>
      </c>
      <c r="C149" s="212" t="s">
        <v>72</v>
      </c>
      <c r="D149" s="212" t="s">
        <v>85</v>
      </c>
      <c r="E149" s="212" t="s">
        <v>9</v>
      </c>
      <c r="F149" s="224" t="s">
        <v>646</v>
      </c>
      <c r="G149" s="224"/>
      <c r="H149" s="224" t="s">
        <v>669</v>
      </c>
      <c r="I149" s="224" t="s">
        <v>287</v>
      </c>
      <c r="J149" s="212" t="s">
        <v>312</v>
      </c>
      <c r="K149" s="235">
        <f>CCP_DataFile_6_2!S6</f>
        <v>0</v>
      </c>
      <c r="L149" s="226" t="str">
        <f>VLOOKUP(B149,QualitativeNotes!B:C,2,FALSE)</f>
        <v>N/A</v>
      </c>
      <c r="M149" s="224"/>
      <c r="N149" s="224"/>
      <c r="O149" s="224"/>
      <c r="P149" s="217"/>
      <c r="Q149" s="225"/>
      <c r="R149" s="226"/>
      <c r="S149" s="224"/>
      <c r="T149" s="224"/>
      <c r="U149" s="224"/>
      <c r="V149" s="217"/>
      <c r="W149" s="225"/>
      <c r="X149" s="226"/>
    </row>
    <row r="150" spans="1:24" ht="28.8" x14ac:dyDescent="0.3">
      <c r="A150" s="223">
        <f>$A$2</f>
        <v>45657</v>
      </c>
      <c r="B150" s="224" t="s">
        <v>507</v>
      </c>
      <c r="C150" s="212" t="s">
        <v>72</v>
      </c>
      <c r="D150" s="212" t="s">
        <v>85</v>
      </c>
      <c r="E150" s="212" t="s">
        <v>9</v>
      </c>
      <c r="F150" s="224" t="s">
        <v>646</v>
      </c>
      <c r="G150" s="224"/>
      <c r="H150" s="224" t="s">
        <v>669</v>
      </c>
      <c r="I150" s="224" t="s">
        <v>287</v>
      </c>
      <c r="J150" s="212" t="s">
        <v>311</v>
      </c>
      <c r="K150" s="235">
        <f>CCP_DataFile_6_2!S7</f>
        <v>0</v>
      </c>
      <c r="L150" s="226" t="str">
        <f>VLOOKUP(B150,QualitativeNotes!B:C,2,FALSE)</f>
        <v>N/A</v>
      </c>
      <c r="M150" s="224"/>
      <c r="N150" s="224"/>
      <c r="O150" s="224"/>
      <c r="P150" s="217"/>
      <c r="Q150" s="225"/>
      <c r="R150" s="226"/>
      <c r="S150" s="224"/>
      <c r="T150" s="224"/>
      <c r="U150" s="224"/>
      <c r="V150" s="217"/>
      <c r="W150" s="225"/>
      <c r="X150" s="226"/>
    </row>
    <row r="151" spans="1:24" ht="43.2" x14ac:dyDescent="0.3">
      <c r="A151" s="223">
        <f>$A$2</f>
        <v>45657</v>
      </c>
      <c r="B151" s="107" t="s">
        <v>508</v>
      </c>
      <c r="C151" s="212" t="s">
        <v>72</v>
      </c>
      <c r="D151" s="212" t="s">
        <v>86</v>
      </c>
      <c r="E151" s="212" t="s">
        <v>9</v>
      </c>
      <c r="F151" s="224" t="s">
        <v>646</v>
      </c>
      <c r="G151" s="224"/>
      <c r="H151" s="224" t="s">
        <v>669</v>
      </c>
      <c r="I151" s="224" t="s">
        <v>287</v>
      </c>
      <c r="J151" s="212" t="s">
        <v>310</v>
      </c>
      <c r="K151" s="225">
        <f>CCP_DataFile_6_2!T5</f>
        <v>29179744213.43</v>
      </c>
      <c r="L151" s="226" t="str">
        <f>VLOOKUP(B151,QualitativeNotes!B:C,2,FALSE)</f>
        <v>N/A</v>
      </c>
      <c r="M151" s="224"/>
      <c r="N151" s="224"/>
      <c r="O151" s="224"/>
      <c r="P151" s="217"/>
      <c r="Q151" s="225"/>
      <c r="R151" s="226"/>
      <c r="S151" s="224"/>
      <c r="T151" s="224"/>
      <c r="U151" s="224"/>
      <c r="V151" s="217"/>
      <c r="W151" s="225"/>
      <c r="X151" s="226"/>
    </row>
    <row r="152" spans="1:24" ht="43.2" x14ac:dyDescent="0.3">
      <c r="A152" s="223">
        <f>$A$2</f>
        <v>45657</v>
      </c>
      <c r="B152" s="224" t="s">
        <v>508</v>
      </c>
      <c r="C152" s="212" t="s">
        <v>72</v>
      </c>
      <c r="D152" s="212" t="s">
        <v>86</v>
      </c>
      <c r="E152" s="212" t="s">
        <v>9</v>
      </c>
      <c r="F152" s="224" t="s">
        <v>646</v>
      </c>
      <c r="G152" s="224"/>
      <c r="H152" s="224" t="s">
        <v>669</v>
      </c>
      <c r="I152" s="224" t="s">
        <v>287</v>
      </c>
      <c r="J152" s="212" t="s">
        <v>309</v>
      </c>
      <c r="K152" s="225">
        <f>CCP_DataFile_6_2!T4</f>
        <v>29179744213.43</v>
      </c>
      <c r="L152" s="226" t="str">
        <f>VLOOKUP(B152,QualitativeNotes!B:C,2,FALSE)</f>
        <v>N/A</v>
      </c>
      <c r="M152" s="224"/>
      <c r="N152" s="224"/>
      <c r="O152" s="224"/>
      <c r="P152" s="217"/>
      <c r="Q152" s="225"/>
      <c r="R152" s="226"/>
      <c r="S152" s="224"/>
      <c r="T152" s="224"/>
      <c r="U152" s="224"/>
      <c r="V152" s="217"/>
      <c r="W152" s="225"/>
      <c r="X152" s="226"/>
    </row>
    <row r="153" spans="1:24" ht="43.2" x14ac:dyDescent="0.3">
      <c r="A153" s="223">
        <f>$A$2</f>
        <v>45657</v>
      </c>
      <c r="B153" s="224" t="s">
        <v>508</v>
      </c>
      <c r="C153" s="212" t="s">
        <v>72</v>
      </c>
      <c r="D153" s="212" t="s">
        <v>86</v>
      </c>
      <c r="E153" s="212" t="s">
        <v>9</v>
      </c>
      <c r="F153" s="224" t="s">
        <v>646</v>
      </c>
      <c r="G153" s="224"/>
      <c r="H153" s="224" t="s">
        <v>669</v>
      </c>
      <c r="I153" s="224" t="s">
        <v>287</v>
      </c>
      <c r="J153" s="212" t="s">
        <v>308</v>
      </c>
      <c r="K153" s="225">
        <f>CCP_DataFile_6_2!T3</f>
        <v>19889899395.619999</v>
      </c>
      <c r="L153" s="226" t="str">
        <f>VLOOKUP(B153,QualitativeNotes!B:C,2,FALSE)</f>
        <v>N/A</v>
      </c>
      <c r="M153" s="224"/>
      <c r="N153" s="224"/>
      <c r="O153" s="224"/>
      <c r="P153" s="217"/>
      <c r="Q153" s="225"/>
      <c r="R153" s="226"/>
      <c r="S153" s="224"/>
      <c r="T153" s="224"/>
      <c r="U153" s="224"/>
      <c r="V153" s="217"/>
      <c r="W153" s="225"/>
      <c r="X153" s="226"/>
    </row>
    <row r="154" spans="1:24" ht="43.2" x14ac:dyDescent="0.3">
      <c r="A154" s="223">
        <f>$A$2</f>
        <v>45657</v>
      </c>
      <c r="B154" s="224" t="s">
        <v>508</v>
      </c>
      <c r="C154" s="212" t="s">
        <v>72</v>
      </c>
      <c r="D154" s="212" t="s">
        <v>86</v>
      </c>
      <c r="E154" s="212" t="s">
        <v>9</v>
      </c>
      <c r="F154" s="224" t="s">
        <v>646</v>
      </c>
      <c r="G154" s="224"/>
      <c r="H154" s="224" t="s">
        <v>669</v>
      </c>
      <c r="I154" s="224" t="s">
        <v>287</v>
      </c>
      <c r="J154" s="212" t="s">
        <v>307</v>
      </c>
      <c r="K154" s="225">
        <f>CCP_DataFile_6_2!T2</f>
        <v>19889899395.619999</v>
      </c>
      <c r="L154" s="226" t="str">
        <f>VLOOKUP(B154,QualitativeNotes!B:C,2,FALSE)</f>
        <v>N/A</v>
      </c>
      <c r="M154" s="224"/>
      <c r="N154" s="224"/>
      <c r="O154" s="224"/>
      <c r="P154" s="217"/>
      <c r="Q154" s="225"/>
      <c r="R154" s="226"/>
      <c r="S154" s="224"/>
      <c r="T154" s="224"/>
      <c r="U154" s="224"/>
      <c r="V154" s="217"/>
      <c r="W154" s="225"/>
      <c r="X154" s="226"/>
    </row>
    <row r="155" spans="1:24" ht="43.2" x14ac:dyDescent="0.3">
      <c r="A155" s="223">
        <f>$A$2</f>
        <v>45657</v>
      </c>
      <c r="B155" s="224" t="s">
        <v>508</v>
      </c>
      <c r="C155" s="212" t="s">
        <v>72</v>
      </c>
      <c r="D155" s="212" t="s">
        <v>86</v>
      </c>
      <c r="E155" s="212" t="s">
        <v>9</v>
      </c>
      <c r="F155" s="224" t="s">
        <v>646</v>
      </c>
      <c r="G155" s="224"/>
      <c r="H155" s="224" t="s">
        <v>669</v>
      </c>
      <c r="I155" s="224" t="s">
        <v>287</v>
      </c>
      <c r="J155" s="212" t="s">
        <v>312</v>
      </c>
      <c r="K155" s="225">
        <f>CCP_DataFile_6_2!T7</f>
        <v>49069643609.050003</v>
      </c>
      <c r="L155" s="226" t="str">
        <f>VLOOKUP(B155,QualitativeNotes!B:C,2,FALSE)</f>
        <v>N/A</v>
      </c>
      <c r="M155" s="224"/>
      <c r="N155" s="224"/>
      <c r="O155" s="224"/>
      <c r="P155" s="217"/>
      <c r="Q155" s="225"/>
      <c r="R155" s="226"/>
      <c r="S155" s="224"/>
      <c r="T155" s="224"/>
      <c r="U155" s="224"/>
      <c r="V155" s="217"/>
      <c r="W155" s="225"/>
      <c r="X155" s="226"/>
    </row>
    <row r="156" spans="1:24" ht="43.2" x14ac:dyDescent="0.3">
      <c r="A156" s="223">
        <f>$A$2</f>
        <v>45657</v>
      </c>
      <c r="B156" s="224" t="s">
        <v>508</v>
      </c>
      <c r="C156" s="212" t="s">
        <v>72</v>
      </c>
      <c r="D156" s="212" t="s">
        <v>86</v>
      </c>
      <c r="E156" s="212" t="s">
        <v>9</v>
      </c>
      <c r="F156" s="224" t="s">
        <v>646</v>
      </c>
      <c r="G156" s="224"/>
      <c r="H156" s="224" t="s">
        <v>669</v>
      </c>
      <c r="I156" s="224" t="s">
        <v>287</v>
      </c>
      <c r="J156" s="212" t="s">
        <v>311</v>
      </c>
      <c r="K156" s="225">
        <f>CCP_DataFile_6_2!T6</f>
        <v>49069643609.050003</v>
      </c>
      <c r="L156" s="226" t="str">
        <f>VLOOKUP(B156,QualitativeNotes!B:C,2,FALSE)</f>
        <v>N/A</v>
      </c>
      <c r="M156" s="224"/>
      <c r="N156" s="224"/>
      <c r="O156" s="224"/>
      <c r="P156" s="217"/>
      <c r="Q156" s="225"/>
      <c r="R156" s="226"/>
      <c r="S156" s="224"/>
      <c r="T156" s="224"/>
      <c r="U156" s="224"/>
      <c r="V156" s="217"/>
      <c r="W156" s="225"/>
      <c r="X156" s="226"/>
    </row>
    <row r="157" spans="1:24" ht="43.2" x14ac:dyDescent="0.3">
      <c r="A157" s="223">
        <f>$A$2</f>
        <v>45657</v>
      </c>
      <c r="B157" s="107" t="s">
        <v>372</v>
      </c>
      <c r="C157" s="212" t="s">
        <v>88</v>
      </c>
      <c r="D157" s="212" t="s">
        <v>89</v>
      </c>
      <c r="E157" s="212" t="s">
        <v>43</v>
      </c>
      <c r="F157" s="224" t="s">
        <v>294</v>
      </c>
      <c r="G157" s="224"/>
      <c r="H157" s="224" t="s">
        <v>669</v>
      </c>
      <c r="I157" s="224" t="s">
        <v>287</v>
      </c>
      <c r="J157" s="212"/>
      <c r="K157" s="133" t="str">
        <f>CCP_AggregateDataFile!Z2</f>
        <v>https://www.jse.co.za/downloadable-files?RequestNode=/Safex/Margin_Requirements</v>
      </c>
      <c r="L157" s="226" t="str">
        <f>VLOOKUP(B157,QualitativeNotes!B:C,2,FALSE)</f>
        <v>N/A</v>
      </c>
      <c r="M157" s="224"/>
      <c r="N157" s="224"/>
      <c r="O157" s="224"/>
      <c r="P157" s="217"/>
      <c r="Q157" s="228"/>
      <c r="R157" s="226"/>
      <c r="S157" s="224"/>
      <c r="T157" s="224"/>
      <c r="U157" s="224"/>
      <c r="V157" s="217"/>
      <c r="W157" s="228"/>
      <c r="X157" s="226"/>
    </row>
    <row r="158" spans="1:24" ht="276" customHeight="1" x14ac:dyDescent="0.3">
      <c r="A158" s="223">
        <f>$A$2</f>
        <v>45657</v>
      </c>
      <c r="B158" s="107" t="s">
        <v>373</v>
      </c>
      <c r="C158" s="212" t="s">
        <v>90</v>
      </c>
      <c r="D158" s="212" t="s">
        <v>91</v>
      </c>
      <c r="E158" s="212" t="s">
        <v>43</v>
      </c>
      <c r="F158" s="224" t="s">
        <v>294</v>
      </c>
      <c r="G158" s="224"/>
      <c r="H158" s="224" t="s">
        <v>669</v>
      </c>
      <c r="I158" s="224" t="s">
        <v>287</v>
      </c>
      <c r="J158" s="212"/>
      <c r="K158" s="236" t="str">
        <f>CCP_AggregateDataFile!AA2</f>
        <v>Equity derivatives, currency derivatives and commodity derivatives:
Account-level margin methodology: JSPAN/Standard Portfolio Analysis of Risk
Equity derivatives and currency derivatives:
Instrument-level margin methodology: Weighted filtered historical simulation (FHS) with distinct stress component and margin floor
Commodity derivatives:
Instrument-level margin methodology: Historical simulation VaR
Interest rate derivatives:
Portfolio historical simulation VaR</v>
      </c>
      <c r="L158" s="226" t="s">
        <v>716</v>
      </c>
      <c r="M158" s="212"/>
      <c r="N158" s="224"/>
      <c r="O158" s="224"/>
      <c r="P158" s="217"/>
      <c r="Q158" s="228"/>
      <c r="R158" s="226"/>
      <c r="S158" s="224"/>
      <c r="T158" s="224"/>
      <c r="U158" s="224"/>
      <c r="V158" s="217"/>
      <c r="W158" s="228"/>
      <c r="X158" s="226"/>
    </row>
    <row r="159" spans="1:24" ht="117" customHeight="1" x14ac:dyDescent="0.3">
      <c r="A159" s="223">
        <f>$A$2</f>
        <v>45657</v>
      </c>
      <c r="B159" s="107" t="s">
        <v>374</v>
      </c>
      <c r="C159" s="212" t="s">
        <v>90</v>
      </c>
      <c r="D159" s="212" t="s">
        <v>92</v>
      </c>
      <c r="E159" s="212" t="s">
        <v>93</v>
      </c>
      <c r="F159" s="224" t="s">
        <v>294</v>
      </c>
      <c r="G159" s="224"/>
      <c r="H159" s="224" t="s">
        <v>669</v>
      </c>
      <c r="I159" s="224" t="s">
        <v>287</v>
      </c>
      <c r="J159" s="212"/>
      <c r="K159" s="216">
        <f>CCP_AggregateDataFile!AB2</f>
        <v>45600</v>
      </c>
      <c r="L159" s="226" t="s">
        <v>711</v>
      </c>
      <c r="M159" s="213"/>
      <c r="N159" s="224"/>
      <c r="O159" s="224"/>
      <c r="P159" s="217"/>
      <c r="Q159" s="216"/>
      <c r="R159" s="226"/>
      <c r="S159" s="224"/>
      <c r="T159" s="224"/>
      <c r="U159" s="224"/>
      <c r="V159" s="217"/>
      <c r="W159" s="216"/>
      <c r="X159" s="226"/>
    </row>
    <row r="160" spans="1:24" ht="232.2" customHeight="1" x14ac:dyDescent="0.3">
      <c r="A160" s="223">
        <f>$A$2</f>
        <v>45657</v>
      </c>
      <c r="B160" s="107" t="s">
        <v>375</v>
      </c>
      <c r="C160" s="212" t="s">
        <v>90</v>
      </c>
      <c r="D160" s="212" t="s">
        <v>94</v>
      </c>
      <c r="E160" s="212" t="s">
        <v>43</v>
      </c>
      <c r="F160" s="224" t="s">
        <v>294</v>
      </c>
      <c r="G160" s="224"/>
      <c r="H160" s="224" t="s">
        <v>669</v>
      </c>
      <c r="I160" s="224" t="s">
        <v>287</v>
      </c>
      <c r="J160" s="212"/>
      <c r="K160" s="236" t="str">
        <f>CCP_AggregateDataFile!AC2</f>
        <v>Equity derivatives, currency derivatives and commodity derivatives:
Account-level margin methodology: JSPAN/Standard Portfolio Analysis of Risk
Equity derivatives and currency derivatives:
Instrument-level margin methodology: Weighted filtered historical simulation (FHS) with distinct stress component and margin floor
Commodity derivatives:
Instrument-level margin methodology: Historical simulation VaR
Interest rate derivatives:
Portfolio historical simulation VaR</v>
      </c>
      <c r="L160" s="226" t="s">
        <v>716</v>
      </c>
      <c r="M160" s="212"/>
      <c r="N160" s="224"/>
      <c r="O160" s="224"/>
      <c r="P160" s="217"/>
      <c r="Q160" s="228"/>
      <c r="R160" s="226"/>
      <c r="S160" s="224"/>
      <c r="T160" s="224"/>
      <c r="U160" s="224"/>
      <c r="V160" s="217"/>
      <c r="W160" s="228"/>
      <c r="X160" s="226"/>
    </row>
    <row r="161" spans="1:24" ht="86.4" x14ac:dyDescent="0.3">
      <c r="A161" s="223">
        <f>$A$2</f>
        <v>45657</v>
      </c>
      <c r="B161" s="107" t="s">
        <v>376</v>
      </c>
      <c r="C161" s="212" t="s">
        <v>90</v>
      </c>
      <c r="D161" s="212" t="s">
        <v>95</v>
      </c>
      <c r="E161" s="212" t="s">
        <v>93</v>
      </c>
      <c r="F161" s="224" t="s">
        <v>294</v>
      </c>
      <c r="G161" s="224"/>
      <c r="H161" s="224" t="s">
        <v>669</v>
      </c>
      <c r="I161" s="224" t="s">
        <v>287</v>
      </c>
      <c r="J161" s="212"/>
      <c r="K161" s="216">
        <f>CCP_AggregateDataFile!AD2</f>
        <v>45600</v>
      </c>
      <c r="L161" s="226" t="s">
        <v>711</v>
      </c>
      <c r="M161" s="213"/>
      <c r="N161" s="224"/>
      <c r="O161" s="224"/>
      <c r="P161" s="217"/>
      <c r="Q161" s="216"/>
      <c r="R161" s="226"/>
      <c r="S161" s="224"/>
      <c r="T161" s="224"/>
      <c r="U161" s="224"/>
      <c r="V161" s="217"/>
      <c r="W161" s="216"/>
      <c r="X161" s="226"/>
    </row>
    <row r="162" spans="1:24" ht="127.2" customHeight="1" x14ac:dyDescent="0.3">
      <c r="A162" s="231">
        <f>$A$2</f>
        <v>45657</v>
      </c>
      <c r="B162" s="220" t="s">
        <v>377</v>
      </c>
      <c r="C162" s="229" t="s">
        <v>90</v>
      </c>
      <c r="D162" s="229" t="s">
        <v>96</v>
      </c>
      <c r="E162" s="229" t="s">
        <v>64</v>
      </c>
      <c r="F162" s="232" t="s">
        <v>294</v>
      </c>
      <c r="G162" s="232"/>
      <c r="H162" s="232" t="s">
        <v>669</v>
      </c>
      <c r="I162" s="232" t="s">
        <v>287</v>
      </c>
      <c r="J162" s="237"/>
      <c r="K162" s="222">
        <f>CCP_AggregateDataFile!AE2</f>
        <v>0.997</v>
      </c>
      <c r="L162" s="226" t="s">
        <v>712</v>
      </c>
      <c r="M162" s="214"/>
      <c r="N162" s="224"/>
      <c r="O162" s="224"/>
      <c r="P162" s="217"/>
      <c r="Q162" s="132"/>
      <c r="R162" s="226"/>
      <c r="S162" s="224"/>
      <c r="T162" s="224"/>
      <c r="U162" s="224"/>
      <c r="V162" s="217"/>
      <c r="W162" s="132"/>
      <c r="X162" s="226"/>
    </row>
    <row r="163" spans="1:24" ht="125.4" customHeight="1" x14ac:dyDescent="0.3">
      <c r="A163" s="223">
        <f>$A$2</f>
        <v>45657</v>
      </c>
      <c r="B163" s="107" t="s">
        <v>378</v>
      </c>
      <c r="C163" s="212" t="s">
        <v>90</v>
      </c>
      <c r="D163" s="212" t="s">
        <v>97</v>
      </c>
      <c r="E163" s="212" t="s">
        <v>93</v>
      </c>
      <c r="F163" s="224" t="s">
        <v>294</v>
      </c>
      <c r="G163" s="224"/>
      <c r="H163" s="224" t="s">
        <v>669</v>
      </c>
      <c r="I163" s="224" t="s">
        <v>287</v>
      </c>
      <c r="J163" s="212"/>
      <c r="K163" s="216">
        <f>CCP_AggregateDataFile!AF2</f>
        <v>41666</v>
      </c>
      <c r="L163" s="226" t="s">
        <v>287</v>
      </c>
      <c r="M163" s="215"/>
      <c r="N163" s="224"/>
      <c r="O163" s="224"/>
      <c r="P163" s="217"/>
      <c r="Q163" s="216"/>
      <c r="R163" s="226"/>
      <c r="S163" s="224"/>
      <c r="T163" s="224"/>
      <c r="U163" s="224"/>
      <c r="V163" s="217"/>
      <c r="W163" s="216"/>
      <c r="X163" s="226"/>
    </row>
    <row r="164" spans="1:24" ht="247.8" customHeight="1" x14ac:dyDescent="0.3">
      <c r="A164" s="223">
        <f>$A$2</f>
        <v>45657</v>
      </c>
      <c r="B164" s="107" t="s">
        <v>379</v>
      </c>
      <c r="C164" s="212" t="s">
        <v>90</v>
      </c>
      <c r="D164" s="212" t="s">
        <v>98</v>
      </c>
      <c r="E164" s="212" t="s">
        <v>43</v>
      </c>
      <c r="F164" s="224" t="s">
        <v>294</v>
      </c>
      <c r="G164" s="224"/>
      <c r="H164" s="224" t="s">
        <v>669</v>
      </c>
      <c r="I164" s="224" t="s">
        <v>287</v>
      </c>
      <c r="J164" s="212"/>
      <c r="K164" s="212" t="str">
        <f>CCP_AggregateDataFile!AG2</f>
        <v xml:space="preserve">Interest rate derivatives and commodity derivatives:
1,000 day lookback based on the combination of a rolling 750-day period plus 250-day stress period
Equity derivatives and currency derivatives:
1. Time-weighted margin component (75%): 3-year  rolling lookback
2. Stress period margin component (25%): 1-year stress period
3. Margin floor: 10-year rolling lookback period including a stress period
</v>
      </c>
      <c r="L164" s="226" t="s">
        <v>717</v>
      </c>
      <c r="M164" s="212"/>
      <c r="N164" s="224"/>
      <c r="O164" s="224"/>
      <c r="P164" s="217"/>
      <c r="Q164" s="228"/>
      <c r="R164" s="226"/>
      <c r="S164" s="224"/>
      <c r="T164" s="224"/>
      <c r="U164" s="224"/>
      <c r="V164" s="217"/>
      <c r="W164" s="228"/>
      <c r="X164" s="226"/>
    </row>
    <row r="165" spans="1:24" ht="86.4" x14ac:dyDescent="0.3">
      <c r="A165" s="223">
        <f>$A$2</f>
        <v>45657</v>
      </c>
      <c r="B165" s="107" t="s">
        <v>380</v>
      </c>
      <c r="C165" s="212" t="s">
        <v>90</v>
      </c>
      <c r="D165" s="212" t="s">
        <v>99</v>
      </c>
      <c r="E165" s="212" t="s">
        <v>93</v>
      </c>
      <c r="F165" s="224" t="s">
        <v>294</v>
      </c>
      <c r="G165" s="224"/>
      <c r="H165" s="224" t="s">
        <v>669</v>
      </c>
      <c r="I165" s="224" t="s">
        <v>287</v>
      </c>
      <c r="J165" s="212"/>
      <c r="K165" s="216">
        <f>CCP_AggregateDataFile!AH2</f>
        <v>45600</v>
      </c>
      <c r="L165" s="226" t="s">
        <v>711</v>
      </c>
      <c r="M165" s="213"/>
      <c r="N165" s="224"/>
      <c r="O165" s="224"/>
      <c r="P165" s="217"/>
      <c r="Q165" s="216"/>
      <c r="R165" s="226"/>
      <c r="S165" s="224"/>
      <c r="T165" s="224"/>
      <c r="U165" s="224"/>
      <c r="V165" s="217"/>
      <c r="W165" s="216"/>
      <c r="X165" s="226"/>
    </row>
    <row r="166" spans="1:24" ht="108.6" customHeight="1" x14ac:dyDescent="0.3">
      <c r="A166" s="223">
        <f>$A$2</f>
        <v>45657</v>
      </c>
      <c r="B166" s="107" t="s">
        <v>381</v>
      </c>
      <c r="C166" s="212" t="s">
        <v>90</v>
      </c>
      <c r="D166" s="212" t="s">
        <v>100</v>
      </c>
      <c r="E166" s="212" t="s">
        <v>43</v>
      </c>
      <c r="F166" s="224" t="s">
        <v>294</v>
      </c>
      <c r="G166" s="224"/>
      <c r="H166" s="224" t="s">
        <v>669</v>
      </c>
      <c r="I166" s="224" t="s">
        <v>287</v>
      </c>
      <c r="J166" s="212"/>
      <c r="K166" s="239"/>
      <c r="L166" s="226" t="s">
        <v>714</v>
      </c>
      <c r="M166" s="212"/>
      <c r="N166" s="224"/>
      <c r="O166" s="224"/>
      <c r="P166" s="217"/>
      <c r="Q166" s="228"/>
      <c r="R166" s="226"/>
      <c r="S166" s="224"/>
      <c r="T166" s="224"/>
      <c r="U166" s="224"/>
      <c r="V166" s="217"/>
      <c r="W166" s="228"/>
      <c r="X166" s="226"/>
    </row>
    <row r="167" spans="1:24" ht="86.4" x14ac:dyDescent="0.3">
      <c r="A167" s="223">
        <f>$A$2</f>
        <v>45657</v>
      </c>
      <c r="B167" s="107" t="s">
        <v>382</v>
      </c>
      <c r="C167" s="212" t="s">
        <v>90</v>
      </c>
      <c r="D167" s="212" t="s">
        <v>705</v>
      </c>
      <c r="E167" s="212" t="s">
        <v>93</v>
      </c>
      <c r="F167" s="224" t="s">
        <v>294</v>
      </c>
      <c r="G167" s="224"/>
      <c r="H167" s="224" t="s">
        <v>669</v>
      </c>
      <c r="I167" s="224" t="s">
        <v>287</v>
      </c>
      <c r="J167" s="212"/>
      <c r="K167" s="239"/>
      <c r="L167" s="226" t="s">
        <v>711</v>
      </c>
      <c r="M167" s="213"/>
      <c r="N167" s="224"/>
      <c r="O167" s="224"/>
      <c r="P167" s="217"/>
      <c r="Q167" s="216"/>
      <c r="R167" s="226"/>
      <c r="S167" s="224"/>
      <c r="T167" s="224"/>
      <c r="U167" s="224"/>
      <c r="V167" s="217"/>
      <c r="W167" s="216"/>
      <c r="X167" s="226"/>
    </row>
    <row r="168" spans="1:24" ht="86.4" x14ac:dyDescent="0.3">
      <c r="A168" s="223">
        <f>$A$2</f>
        <v>45657</v>
      </c>
      <c r="B168" s="107" t="s">
        <v>383</v>
      </c>
      <c r="C168" s="212" t="s">
        <v>90</v>
      </c>
      <c r="D168" s="212" t="s">
        <v>102</v>
      </c>
      <c r="E168" s="212" t="s">
        <v>43</v>
      </c>
      <c r="F168" s="224" t="s">
        <v>294</v>
      </c>
      <c r="G168" s="224"/>
      <c r="H168" s="224" t="s">
        <v>669</v>
      </c>
      <c r="I168" s="224" t="s">
        <v>287</v>
      </c>
      <c r="J168" s="212"/>
      <c r="K168" s="226">
        <f>CCP_AggregateDataFile!AK2</f>
        <v>2</v>
      </c>
      <c r="L168" s="226" t="s">
        <v>715</v>
      </c>
      <c r="M168" s="212"/>
      <c r="N168" s="224"/>
      <c r="O168" s="224"/>
      <c r="P168" s="217"/>
      <c r="Q168" s="228"/>
      <c r="R168" s="226"/>
      <c r="S168" s="224"/>
      <c r="T168" s="224"/>
      <c r="U168" s="224"/>
      <c r="V168" s="217"/>
      <c r="W168" s="228"/>
      <c r="X168" s="226"/>
    </row>
    <row r="169" spans="1:24" ht="86.4" x14ac:dyDescent="0.3">
      <c r="A169" s="223">
        <f>$A$2</f>
        <v>45657</v>
      </c>
      <c r="B169" s="107" t="s">
        <v>384</v>
      </c>
      <c r="C169" s="212" t="s">
        <v>90</v>
      </c>
      <c r="D169" s="212" t="s">
        <v>103</v>
      </c>
      <c r="E169" s="212" t="s">
        <v>93</v>
      </c>
      <c r="F169" s="224" t="s">
        <v>294</v>
      </c>
      <c r="G169" s="224"/>
      <c r="H169" s="224" t="s">
        <v>669</v>
      </c>
      <c r="I169" s="224" t="s">
        <v>287</v>
      </c>
      <c r="J169" s="212"/>
      <c r="K169" s="216">
        <f>CCP_AggregateDataFile!AL2</f>
        <v>41666</v>
      </c>
      <c r="L169" s="226" t="str">
        <f>VLOOKUP(B169,QualitativeNotes!B:C,2,FALSE)</f>
        <v>N/A</v>
      </c>
      <c r="M169" s="216"/>
      <c r="N169" s="224"/>
      <c r="O169" s="224"/>
      <c r="P169" s="217"/>
      <c r="Q169" s="216"/>
      <c r="R169" s="226"/>
      <c r="S169" s="224"/>
      <c r="T169" s="224"/>
      <c r="U169" s="224"/>
      <c r="V169" s="217"/>
      <c r="W169" s="216"/>
      <c r="X169" s="226"/>
    </row>
    <row r="170" spans="1:24" ht="86.4" x14ac:dyDescent="0.3">
      <c r="A170" s="223">
        <f>$A$2</f>
        <v>45657</v>
      </c>
      <c r="B170" s="107" t="s">
        <v>385</v>
      </c>
      <c r="C170" s="212" t="s">
        <v>90</v>
      </c>
      <c r="D170" s="212" t="s">
        <v>104</v>
      </c>
      <c r="E170" s="212" t="s">
        <v>43</v>
      </c>
      <c r="F170" s="224" t="s">
        <v>294</v>
      </c>
      <c r="G170" s="224"/>
      <c r="H170" s="224" t="s">
        <v>669</v>
      </c>
      <c r="I170" s="224" t="s">
        <v>287</v>
      </c>
      <c r="J170" s="212"/>
      <c r="K170" s="133" t="str">
        <f>CCP_AggregateDataFile!AM2</f>
        <v>https://www.jse.co.za/downloadable-files?RequestNode=/Safex/Margin_Requirements</v>
      </c>
      <c r="L170" s="226" t="str">
        <f>VLOOKUP(B170,QualitativeNotes!B:C,2,FALSE)</f>
        <v>N/A</v>
      </c>
      <c r="M170" s="217"/>
      <c r="N170" s="224"/>
      <c r="O170" s="224"/>
      <c r="P170" s="217"/>
      <c r="Q170" s="228"/>
      <c r="R170" s="226"/>
      <c r="S170" s="224"/>
      <c r="T170" s="224"/>
      <c r="U170" s="224"/>
      <c r="V170" s="217"/>
      <c r="W170" s="228"/>
      <c r="X170" s="226"/>
    </row>
    <row r="171" spans="1:24" ht="86.4" x14ac:dyDescent="0.3">
      <c r="A171" s="223">
        <f>$A$2</f>
        <v>45657</v>
      </c>
      <c r="B171" s="107" t="s">
        <v>386</v>
      </c>
      <c r="C171" s="212" t="s">
        <v>90</v>
      </c>
      <c r="D171" s="212" t="s">
        <v>105</v>
      </c>
      <c r="E171" s="212" t="s">
        <v>43</v>
      </c>
      <c r="F171" s="224" t="s">
        <v>294</v>
      </c>
      <c r="G171" s="224"/>
      <c r="H171" s="224" t="s">
        <v>669</v>
      </c>
      <c r="I171" s="224" t="s">
        <v>287</v>
      </c>
      <c r="J171" s="212"/>
      <c r="K171" s="225" t="str">
        <f>CCP_AggregateDataFile!AN2</f>
        <v xml:space="preserve">Margins/margin rates are monitored/backtested daily and recalibrated fortnightly during normal market conditions, with more frequent update, if needed, during periods of increased volatility.
IM Methodology and model parameters are reviewed annually, or ad hoc, if required. </v>
      </c>
      <c r="L171" s="226" t="str">
        <f>VLOOKUP(B171,QualitativeNotes!B:C,2,FALSE)</f>
        <v>N/A</v>
      </c>
      <c r="M171" s="218"/>
      <c r="N171" s="224"/>
      <c r="O171" s="224"/>
      <c r="P171" s="217"/>
      <c r="Q171" s="228"/>
      <c r="R171" s="226"/>
      <c r="S171" s="224"/>
      <c r="T171" s="224"/>
      <c r="U171" s="224"/>
      <c r="V171" s="217"/>
      <c r="W171" s="228"/>
      <c r="X171" s="226"/>
    </row>
    <row r="172" spans="1:24" ht="86.4" x14ac:dyDescent="0.3">
      <c r="A172" s="223">
        <f>$A$2</f>
        <v>45657</v>
      </c>
      <c r="B172" s="107" t="s">
        <v>387</v>
      </c>
      <c r="C172" s="212" t="s">
        <v>90</v>
      </c>
      <c r="D172" s="212" t="s">
        <v>106</v>
      </c>
      <c r="E172" s="212" t="s">
        <v>93</v>
      </c>
      <c r="F172" s="224" t="s">
        <v>294</v>
      </c>
      <c r="G172" s="224"/>
      <c r="H172" s="224" t="s">
        <v>669</v>
      </c>
      <c r="I172" s="224" t="s">
        <v>287</v>
      </c>
      <c r="J172" s="212"/>
      <c r="K172" s="216">
        <f>CCP_AggregateDataFile!AO2</f>
        <v>43542</v>
      </c>
      <c r="L172" s="226" t="str">
        <f>VLOOKUP(B172,QualitativeNotes!B:C,2,FALSE)</f>
        <v>N/A</v>
      </c>
      <c r="M172" s="219"/>
      <c r="N172" s="224"/>
      <c r="O172" s="224"/>
      <c r="P172" s="217"/>
      <c r="Q172" s="216"/>
      <c r="R172" s="226"/>
      <c r="S172" s="224"/>
      <c r="T172" s="224"/>
      <c r="U172" s="224"/>
      <c r="V172" s="217"/>
      <c r="W172" s="216"/>
      <c r="X172" s="226"/>
    </row>
    <row r="173" spans="1:24" ht="72" x14ac:dyDescent="0.3">
      <c r="A173" s="223">
        <f>$A$2</f>
        <v>45657</v>
      </c>
      <c r="B173" s="107" t="s">
        <v>388</v>
      </c>
      <c r="C173" s="212" t="s">
        <v>107</v>
      </c>
      <c r="D173" s="212" t="s">
        <v>108</v>
      </c>
      <c r="E173" s="212" t="s">
        <v>45</v>
      </c>
      <c r="F173" s="224" t="s">
        <v>294</v>
      </c>
      <c r="G173" s="224"/>
      <c r="H173" s="224" t="s">
        <v>669</v>
      </c>
      <c r="I173" s="224" t="s">
        <v>287</v>
      </c>
      <c r="J173" s="212"/>
      <c r="K173" s="230">
        <f>CCP_AggregateDataFile!AP2</f>
        <v>454</v>
      </c>
      <c r="L173" s="226" t="str">
        <f>VLOOKUP(B173,QualitativeNotes!B:C,2,FALSE)</f>
        <v>N/A</v>
      </c>
      <c r="M173" s="224"/>
      <c r="N173" s="224"/>
      <c r="O173" s="224"/>
      <c r="P173" s="217"/>
      <c r="Q173" s="230"/>
      <c r="R173" s="226"/>
      <c r="S173" s="224"/>
      <c r="T173" s="224"/>
      <c r="U173" s="224"/>
      <c r="V173" s="217"/>
      <c r="W173" s="230"/>
      <c r="X173" s="226"/>
    </row>
    <row r="174" spans="1:24" ht="57.6" x14ac:dyDescent="0.3">
      <c r="A174" s="223">
        <f>$A$2</f>
        <v>45657</v>
      </c>
      <c r="B174" s="107" t="s">
        <v>389</v>
      </c>
      <c r="C174" s="212" t="s">
        <v>109</v>
      </c>
      <c r="D174" s="212" t="s">
        <v>110</v>
      </c>
      <c r="E174" s="212" t="s">
        <v>43</v>
      </c>
      <c r="F174" s="224" t="s">
        <v>294</v>
      </c>
      <c r="G174" s="224"/>
      <c r="H174" s="224" t="s">
        <v>669</v>
      </c>
      <c r="I174" s="224" t="s">
        <v>287</v>
      </c>
      <c r="J174" s="212"/>
      <c r="K174" s="226" t="str" cm="1">
        <f t="array" aca="1" ref="K174" ca="1">INDIRECT("CCP_AggregateDataFile!AQ2")</f>
        <v>Daily</v>
      </c>
      <c r="L174" s="226" t="str">
        <f>VLOOKUP(B174,QualitativeNotes!B:C,2,FALSE)</f>
        <v>N/A</v>
      </c>
      <c r="M174" s="224"/>
      <c r="N174" s="224"/>
      <c r="O174" s="224"/>
      <c r="P174" s="217"/>
      <c r="Q174" s="228"/>
      <c r="R174" s="226"/>
      <c r="S174" s="224"/>
      <c r="T174" s="224"/>
      <c r="U174" s="224"/>
      <c r="V174" s="217"/>
      <c r="W174" s="228"/>
      <c r="X174" s="226"/>
    </row>
    <row r="175" spans="1:24" ht="57.6" x14ac:dyDescent="0.3">
      <c r="A175" s="223">
        <f>$A$2</f>
        <v>45657</v>
      </c>
      <c r="B175" s="107" t="s">
        <v>390</v>
      </c>
      <c r="C175" s="212" t="s">
        <v>109</v>
      </c>
      <c r="D175" s="212" t="s">
        <v>111</v>
      </c>
      <c r="E175" s="212" t="s">
        <v>43</v>
      </c>
      <c r="F175" s="224" t="s">
        <v>294</v>
      </c>
      <c r="G175" s="224"/>
      <c r="H175" s="224" t="s">
        <v>669</v>
      </c>
      <c r="I175" s="224" t="s">
        <v>287</v>
      </c>
      <c r="J175" s="212"/>
      <c r="K175" s="212" t="str">
        <f>CCP_AggregateDataFile!AR2</f>
        <v>SoB</v>
      </c>
      <c r="L175" s="226" t="str">
        <f>VLOOKUP(B175,QualitativeNotes!B:C,2,FALSE)</f>
        <v>N/A</v>
      </c>
      <c r="M175" s="224"/>
      <c r="N175" s="224"/>
      <c r="O175" s="224"/>
      <c r="P175" s="217"/>
      <c r="Q175" s="228"/>
      <c r="R175" s="226"/>
      <c r="S175" s="224"/>
      <c r="T175" s="224"/>
      <c r="U175" s="224"/>
      <c r="V175" s="217"/>
      <c r="W175" s="228"/>
      <c r="X175" s="226"/>
    </row>
    <row r="176" spans="1:24" ht="94.8" customHeight="1" x14ac:dyDescent="0.3">
      <c r="A176" s="223">
        <f>$A$2</f>
        <v>45657</v>
      </c>
      <c r="B176" s="107" t="s">
        <v>391</v>
      </c>
      <c r="C176" s="212" t="s">
        <v>107</v>
      </c>
      <c r="D176" s="212" t="s">
        <v>112</v>
      </c>
      <c r="E176" s="212" t="s">
        <v>45</v>
      </c>
      <c r="F176" s="224" t="s">
        <v>294</v>
      </c>
      <c r="G176" s="224"/>
      <c r="H176" s="224" t="s">
        <v>669</v>
      </c>
      <c r="I176" s="224" t="s">
        <v>287</v>
      </c>
      <c r="J176" s="212"/>
      <c r="K176" s="240">
        <f>CCP_AggregateDataFile!AS2</f>
        <v>856214</v>
      </c>
      <c r="L176" s="226" t="str">
        <f>VLOOKUP(B176,QualitativeNotes!B:C,2,FALSE)</f>
        <v>N/A</v>
      </c>
      <c r="M176" s="224"/>
      <c r="N176" s="224"/>
      <c r="O176" s="224"/>
      <c r="P176" s="217"/>
      <c r="Q176" s="230"/>
      <c r="R176" s="226"/>
      <c r="S176" s="224"/>
      <c r="T176" s="224"/>
      <c r="U176" s="224"/>
      <c r="V176" s="217"/>
      <c r="W176" s="230"/>
      <c r="X176" s="226"/>
    </row>
    <row r="177" spans="1:24" ht="72" x14ac:dyDescent="0.3">
      <c r="A177" s="223">
        <f>$A$2</f>
        <v>45657</v>
      </c>
      <c r="B177" s="107" t="s">
        <v>392</v>
      </c>
      <c r="C177" s="212" t="s">
        <v>107</v>
      </c>
      <c r="D177" s="212" t="s">
        <v>113</v>
      </c>
      <c r="E177" s="212" t="s">
        <v>64</v>
      </c>
      <c r="F177" s="224" t="s">
        <v>294</v>
      </c>
      <c r="G177" s="224"/>
      <c r="H177" s="224" t="s">
        <v>669</v>
      </c>
      <c r="I177" s="224" t="s">
        <v>287</v>
      </c>
      <c r="J177" s="212"/>
      <c r="K177" s="241">
        <f>CCP_AggregateDataFile!AT2</f>
        <v>0.99951230800000002</v>
      </c>
      <c r="L177" s="226" t="str">
        <f>VLOOKUP(B177,QualitativeNotes!B:C,2,FALSE)</f>
        <v>N/A</v>
      </c>
      <c r="M177" s="224"/>
      <c r="N177" s="224"/>
      <c r="O177" s="224"/>
      <c r="P177" s="217"/>
      <c r="Q177" s="214"/>
      <c r="R177" s="226"/>
      <c r="S177" s="224"/>
      <c r="T177" s="224"/>
      <c r="U177" s="224"/>
      <c r="V177" s="217"/>
      <c r="W177" s="214"/>
      <c r="X177" s="226"/>
    </row>
    <row r="178" spans="1:24" ht="72" x14ac:dyDescent="0.3">
      <c r="A178" s="223">
        <f>$A$2</f>
        <v>45657</v>
      </c>
      <c r="B178" s="107" t="s">
        <v>393</v>
      </c>
      <c r="C178" s="212" t="s">
        <v>107</v>
      </c>
      <c r="D178" s="212" t="s">
        <v>114</v>
      </c>
      <c r="E178" s="212" t="s">
        <v>9</v>
      </c>
      <c r="F178" s="224" t="s">
        <v>294</v>
      </c>
      <c r="G178" s="224"/>
      <c r="H178" s="224" t="s">
        <v>669</v>
      </c>
      <c r="I178" s="224" t="s">
        <v>287</v>
      </c>
      <c r="J178" s="212"/>
      <c r="K178" s="240">
        <f>CCP_AggregateDataFile!AU2</f>
        <v>28011677</v>
      </c>
      <c r="L178" s="226" t="str">
        <f>VLOOKUP(B178,QualitativeNotes!B:C,2,FALSE)</f>
        <v>N/A</v>
      </c>
      <c r="M178" s="224"/>
      <c r="N178" s="224"/>
      <c r="O178" s="224"/>
      <c r="P178" s="217"/>
      <c r="Q178" s="225"/>
      <c r="R178" s="226"/>
      <c r="S178" s="224"/>
      <c r="T178" s="224"/>
      <c r="U178" s="224"/>
      <c r="V178" s="217"/>
      <c r="W178" s="225"/>
      <c r="X178" s="226"/>
    </row>
    <row r="179" spans="1:24" ht="72" x14ac:dyDescent="0.3">
      <c r="A179" s="223">
        <f>$A$2</f>
        <v>45657</v>
      </c>
      <c r="B179" s="107" t="s">
        <v>394</v>
      </c>
      <c r="C179" s="212" t="s">
        <v>107</v>
      </c>
      <c r="D179" s="212" t="s">
        <v>115</v>
      </c>
      <c r="E179" s="212" t="s">
        <v>9</v>
      </c>
      <c r="F179" s="224" t="s">
        <v>294</v>
      </c>
      <c r="G179" s="224"/>
      <c r="H179" s="224" t="s">
        <v>669</v>
      </c>
      <c r="I179" s="224" t="s">
        <v>287</v>
      </c>
      <c r="J179" s="212"/>
      <c r="K179" s="225">
        <f>CCP_AggregateDataFile!AV2</f>
        <v>1102495</v>
      </c>
      <c r="L179" s="226" t="str">
        <f>VLOOKUP(B179,QualitativeNotes!B:C,2,FALSE)</f>
        <v>N/A</v>
      </c>
      <c r="M179" s="224"/>
      <c r="N179" s="224"/>
      <c r="O179" s="224"/>
      <c r="P179" s="217"/>
      <c r="Q179" s="225"/>
      <c r="R179" s="226"/>
      <c r="S179" s="224"/>
      <c r="T179" s="224"/>
      <c r="U179" s="224"/>
      <c r="V179" s="217"/>
      <c r="W179" s="225"/>
      <c r="X179" s="226"/>
    </row>
    <row r="180" spans="1:24" ht="43.2" x14ac:dyDescent="0.3">
      <c r="A180" s="223">
        <f>$A$2</f>
        <v>45657</v>
      </c>
      <c r="B180" s="107" t="s">
        <v>395</v>
      </c>
      <c r="C180" s="212" t="s">
        <v>345</v>
      </c>
      <c r="D180" s="212" t="s">
        <v>345</v>
      </c>
      <c r="E180" s="212" t="s">
        <v>9</v>
      </c>
      <c r="F180" s="224" t="s">
        <v>1</v>
      </c>
      <c r="G180" s="224"/>
      <c r="H180" s="224" t="s">
        <v>669</v>
      </c>
      <c r="I180" s="224" t="s">
        <v>287</v>
      </c>
      <c r="J180" s="212"/>
      <c r="K180" s="225">
        <f>CCP_AggregateDataFile!AW4</f>
        <v>345967168.35000002</v>
      </c>
      <c r="L180" s="226" t="str">
        <f>VLOOKUP(B180,QualitativeNotes!B:C,2,FALSE)</f>
        <v>N/A</v>
      </c>
      <c r="M180" s="224"/>
      <c r="N180" s="224"/>
      <c r="O180" s="224"/>
      <c r="P180" s="217"/>
      <c r="Q180" s="225"/>
      <c r="R180" s="226"/>
      <c r="S180" s="224"/>
      <c r="T180" s="224"/>
      <c r="U180" s="224"/>
      <c r="V180" s="217"/>
      <c r="W180" s="225"/>
      <c r="X180" s="226"/>
    </row>
    <row r="181" spans="1:24" ht="43.2" x14ac:dyDescent="0.3">
      <c r="A181" s="223">
        <f>$A$2</f>
        <v>45657</v>
      </c>
      <c r="B181" s="107" t="s">
        <v>396</v>
      </c>
      <c r="C181" s="212" t="s">
        <v>117</v>
      </c>
      <c r="D181" s="212" t="s">
        <v>117</v>
      </c>
      <c r="E181" s="212" t="s">
        <v>9</v>
      </c>
      <c r="F181" s="224" t="s">
        <v>1</v>
      </c>
      <c r="G181" s="224"/>
      <c r="H181" s="224" t="s">
        <v>669</v>
      </c>
      <c r="I181" s="224" t="s">
        <v>287</v>
      </c>
      <c r="J181" s="212"/>
      <c r="K181" s="225">
        <f>CCP_AggregateDataFile!AX4</f>
        <v>921192887.17999995</v>
      </c>
      <c r="L181" s="226" t="str">
        <f>VLOOKUP(B181,QualitativeNotes!B:C,2,FALSE)</f>
        <v>N/A</v>
      </c>
      <c r="M181" s="224"/>
      <c r="N181" s="224"/>
      <c r="O181" s="224"/>
      <c r="P181" s="217"/>
      <c r="Q181" s="225"/>
      <c r="R181" s="226"/>
      <c r="S181" s="224"/>
      <c r="T181" s="224"/>
      <c r="U181" s="224"/>
      <c r="V181" s="217"/>
      <c r="W181" s="225"/>
      <c r="X181" s="226"/>
    </row>
    <row r="182" spans="1:24" ht="43.2" x14ac:dyDescent="0.3">
      <c r="A182" s="223">
        <f>$A$2</f>
        <v>45657</v>
      </c>
      <c r="B182" s="107" t="s">
        <v>397</v>
      </c>
      <c r="C182" s="212" t="s">
        <v>118</v>
      </c>
      <c r="D182" s="212" t="s">
        <v>118</v>
      </c>
      <c r="E182" s="212" t="s">
        <v>9</v>
      </c>
      <c r="F182" s="224" t="s">
        <v>646</v>
      </c>
      <c r="G182" s="224"/>
      <c r="H182" s="224" t="s">
        <v>669</v>
      </c>
      <c r="I182" s="224" t="s">
        <v>287</v>
      </c>
      <c r="J182" s="212"/>
      <c r="K182" s="225">
        <f>CCP_AggregateDataFile!AY3</f>
        <v>2029746453</v>
      </c>
      <c r="L182" s="226" t="str">
        <f>VLOOKUP(B182,QualitativeNotes!B:C,2,FALSE)</f>
        <v>N/A</v>
      </c>
      <c r="M182" s="224"/>
      <c r="N182" s="224"/>
      <c r="O182" s="224"/>
      <c r="P182" s="217"/>
      <c r="Q182" s="225"/>
      <c r="R182" s="226"/>
      <c r="S182" s="224"/>
      <c r="T182" s="224"/>
      <c r="U182" s="224"/>
      <c r="V182" s="217"/>
      <c r="W182" s="225"/>
      <c r="X182" s="226"/>
    </row>
    <row r="183" spans="1:24" ht="45" customHeight="1" x14ac:dyDescent="0.3">
      <c r="A183" s="223">
        <f>$A$2</f>
        <v>45657</v>
      </c>
      <c r="B183" s="107" t="s">
        <v>398</v>
      </c>
      <c r="C183" s="212" t="s">
        <v>119</v>
      </c>
      <c r="D183" s="212" t="s">
        <v>120</v>
      </c>
      <c r="E183" s="212" t="s">
        <v>43</v>
      </c>
      <c r="F183" s="224" t="s">
        <v>1</v>
      </c>
      <c r="G183" s="224"/>
      <c r="H183" s="224" t="s">
        <v>669</v>
      </c>
      <c r="I183" s="224" t="s">
        <v>287</v>
      </c>
      <c r="J183" s="212"/>
      <c r="K183" s="212" t="str" cm="1">
        <f t="array" aca="1" ref="K183" ca="1">INDIRECT("CCP_AggregateDataFile!AZ4")</f>
        <v>Cover 1 - 100% of time
Cover 2 - 50% of time</v>
      </c>
      <c r="L183" s="226" t="str">
        <f>VLOOKUP(B183,QualitativeNotes!B:C,2,FALSE)</f>
        <v>N/A</v>
      </c>
      <c r="M183" s="224"/>
      <c r="N183" s="224"/>
      <c r="O183" s="224"/>
      <c r="P183" s="217"/>
      <c r="Q183" s="228"/>
      <c r="R183" s="226"/>
      <c r="S183" s="224"/>
      <c r="T183" s="224"/>
      <c r="U183" s="224"/>
      <c r="V183" s="217"/>
      <c r="W183" s="228"/>
      <c r="X183" s="226"/>
    </row>
    <row r="184" spans="1:24" ht="43.2" x14ac:dyDescent="0.3">
      <c r="A184" s="223">
        <f>$A$2</f>
        <v>45657</v>
      </c>
      <c r="B184" s="107" t="s">
        <v>509</v>
      </c>
      <c r="C184" s="212" t="s">
        <v>119</v>
      </c>
      <c r="D184" s="212" t="s">
        <v>121</v>
      </c>
      <c r="E184" s="212" t="s">
        <v>9</v>
      </c>
      <c r="F184" s="224" t="s">
        <v>1</v>
      </c>
      <c r="G184" s="224"/>
      <c r="H184" s="224" t="s">
        <v>669</v>
      </c>
      <c r="I184" s="224" t="s">
        <v>287</v>
      </c>
      <c r="J184" s="212" t="s">
        <v>122</v>
      </c>
      <c r="K184" s="225">
        <f>CCP_DataFile_7_1!F2</f>
        <v>0</v>
      </c>
      <c r="L184" s="226" t="str">
        <f>VLOOKUP(B184,QualitativeNotes!B:C,2,FALSE)</f>
        <v>N/A</v>
      </c>
      <c r="M184" s="224"/>
      <c r="N184" s="224"/>
      <c r="O184" s="224"/>
      <c r="P184" s="217"/>
      <c r="Q184" s="225"/>
      <c r="R184" s="226"/>
      <c r="S184" s="224"/>
      <c r="T184" s="224"/>
      <c r="U184" s="224"/>
      <c r="V184" s="217"/>
      <c r="W184" s="225"/>
      <c r="X184" s="226"/>
    </row>
    <row r="185" spans="1:24" ht="43.2" x14ac:dyDescent="0.3">
      <c r="A185" s="223">
        <f>$A$2</f>
        <v>45657</v>
      </c>
      <c r="B185" s="224" t="s">
        <v>509</v>
      </c>
      <c r="C185" s="212" t="s">
        <v>119</v>
      </c>
      <c r="D185" s="212" t="s">
        <v>121</v>
      </c>
      <c r="E185" s="212" t="s">
        <v>9</v>
      </c>
      <c r="F185" s="224" t="s">
        <v>1</v>
      </c>
      <c r="G185" s="224"/>
      <c r="H185" s="224" t="s">
        <v>669</v>
      </c>
      <c r="I185" s="224" t="s">
        <v>287</v>
      </c>
      <c r="J185" s="212" t="s">
        <v>122</v>
      </c>
      <c r="K185" s="225">
        <f>CCP_DataFile_7_1!F2</f>
        <v>0</v>
      </c>
      <c r="L185" s="226" t="str">
        <f>VLOOKUP(B185,QualitativeNotes!B:C,2,FALSE)</f>
        <v>N/A</v>
      </c>
      <c r="M185" s="224"/>
      <c r="N185" s="224"/>
      <c r="O185" s="224"/>
      <c r="P185" s="217"/>
      <c r="Q185" s="225"/>
      <c r="R185" s="226"/>
      <c r="S185" s="224"/>
      <c r="T185" s="224"/>
      <c r="U185" s="224"/>
      <c r="V185" s="217"/>
      <c r="W185" s="225"/>
      <c r="X185" s="226"/>
    </row>
    <row r="186" spans="1:24" ht="43.2" x14ac:dyDescent="0.3">
      <c r="A186" s="223">
        <f>$A$2</f>
        <v>45657</v>
      </c>
      <c r="B186" s="224" t="s">
        <v>510</v>
      </c>
      <c r="C186" s="212" t="s">
        <v>119</v>
      </c>
      <c r="D186" s="212" t="s">
        <v>123</v>
      </c>
      <c r="E186" s="212" t="s">
        <v>9</v>
      </c>
      <c r="F186" s="224" t="s">
        <v>1</v>
      </c>
      <c r="G186" s="224"/>
      <c r="H186" s="224" t="s">
        <v>669</v>
      </c>
      <c r="I186" s="224" t="s">
        <v>287</v>
      </c>
      <c r="J186" s="212" t="s">
        <v>122</v>
      </c>
      <c r="K186" s="225">
        <f>CCP_DataFile_7_1!G2</f>
        <v>0</v>
      </c>
      <c r="L186" s="226" t="str">
        <f>VLOOKUP(B186,QualitativeNotes!B:C,2,FALSE)</f>
        <v>N/A</v>
      </c>
      <c r="M186" s="224"/>
      <c r="N186" s="224"/>
      <c r="O186" s="224"/>
      <c r="P186" s="217"/>
      <c r="Q186" s="225"/>
      <c r="R186" s="226"/>
      <c r="S186" s="224"/>
      <c r="T186" s="224"/>
      <c r="U186" s="224"/>
      <c r="V186" s="217"/>
      <c r="W186" s="225"/>
      <c r="X186" s="226"/>
    </row>
    <row r="187" spans="1:24" ht="43.2" x14ac:dyDescent="0.3">
      <c r="A187" s="223">
        <f>$A$2</f>
        <v>45657</v>
      </c>
      <c r="B187" s="107" t="s">
        <v>510</v>
      </c>
      <c r="C187" s="212" t="s">
        <v>119</v>
      </c>
      <c r="D187" s="212" t="s">
        <v>123</v>
      </c>
      <c r="E187" s="212" t="s">
        <v>9</v>
      </c>
      <c r="F187" s="224" t="s">
        <v>1</v>
      </c>
      <c r="G187" s="224"/>
      <c r="H187" s="224" t="s">
        <v>669</v>
      </c>
      <c r="I187" s="224" t="s">
        <v>287</v>
      </c>
      <c r="J187" s="212" t="s">
        <v>122</v>
      </c>
      <c r="K187" s="225">
        <f>CCP_DataFile_7_1!G2</f>
        <v>0</v>
      </c>
      <c r="L187" s="226" t="str">
        <f>VLOOKUP(B187,QualitativeNotes!B:C,2,FALSE)</f>
        <v>N/A</v>
      </c>
      <c r="M187" s="224"/>
      <c r="N187" s="224"/>
      <c r="O187" s="224"/>
      <c r="P187" s="217"/>
      <c r="Q187" s="225"/>
      <c r="R187" s="226"/>
      <c r="S187" s="224"/>
      <c r="T187" s="224"/>
      <c r="U187" s="224"/>
      <c r="V187" s="217"/>
      <c r="W187" s="225"/>
      <c r="X187" s="226"/>
    </row>
    <row r="188" spans="1:24" ht="43.2" x14ac:dyDescent="0.3">
      <c r="A188" s="223">
        <f>$A$2</f>
        <v>45657</v>
      </c>
      <c r="B188" s="107" t="s">
        <v>511</v>
      </c>
      <c r="C188" s="212" t="s">
        <v>119</v>
      </c>
      <c r="D188" s="212" t="s">
        <v>124</v>
      </c>
      <c r="E188" s="212" t="s">
        <v>9</v>
      </c>
      <c r="F188" s="224" t="s">
        <v>1</v>
      </c>
      <c r="G188" s="224"/>
      <c r="H188" s="224" t="s">
        <v>669</v>
      </c>
      <c r="I188" s="224" t="s">
        <v>287</v>
      </c>
      <c r="J188" s="212" t="s">
        <v>122</v>
      </c>
      <c r="K188" s="225">
        <f>CCP_DataFile_7_1!H2</f>
        <v>0</v>
      </c>
      <c r="L188" s="226" t="str">
        <f>VLOOKUP(B188,QualitativeNotes!B:C,2,FALSE)</f>
        <v>N/A</v>
      </c>
      <c r="M188" s="224"/>
      <c r="N188" s="224"/>
      <c r="O188" s="224"/>
      <c r="P188" s="217"/>
      <c r="Q188" s="225"/>
      <c r="R188" s="226"/>
      <c r="S188" s="224"/>
      <c r="T188" s="224"/>
      <c r="U188" s="224"/>
      <c r="V188" s="217"/>
      <c r="W188" s="225"/>
      <c r="X188" s="226"/>
    </row>
    <row r="189" spans="1:24" ht="43.2" x14ac:dyDescent="0.3">
      <c r="A189" s="223">
        <f>$A$2</f>
        <v>45657</v>
      </c>
      <c r="B189" s="107" t="s">
        <v>511</v>
      </c>
      <c r="C189" s="212" t="s">
        <v>119</v>
      </c>
      <c r="D189" s="212" t="s">
        <v>124</v>
      </c>
      <c r="E189" s="212" t="s">
        <v>9</v>
      </c>
      <c r="F189" s="224" t="s">
        <v>1</v>
      </c>
      <c r="G189" s="224"/>
      <c r="H189" s="224" t="s">
        <v>669</v>
      </c>
      <c r="I189" s="224" t="s">
        <v>287</v>
      </c>
      <c r="J189" s="212" t="s">
        <v>122</v>
      </c>
      <c r="K189" s="225">
        <f>CCP_DataFile_7_1!H2</f>
        <v>0</v>
      </c>
      <c r="L189" s="226" t="str">
        <f>VLOOKUP(B189,QualitativeNotes!B:C,2,FALSE)</f>
        <v>N/A</v>
      </c>
      <c r="M189" s="224"/>
      <c r="N189" s="224"/>
      <c r="O189" s="224"/>
      <c r="P189" s="217"/>
      <c r="Q189" s="225"/>
      <c r="R189" s="226"/>
      <c r="S189" s="224"/>
      <c r="T189" s="224"/>
      <c r="U189" s="224"/>
      <c r="V189" s="217"/>
      <c r="W189" s="225"/>
      <c r="X189" s="226"/>
    </row>
    <row r="190" spans="1:24" ht="43.2" x14ac:dyDescent="0.3">
      <c r="A190" s="223">
        <f>$A$2</f>
        <v>45657</v>
      </c>
      <c r="B190" s="107" t="s">
        <v>512</v>
      </c>
      <c r="C190" s="212" t="s">
        <v>119</v>
      </c>
      <c r="D190" s="212" t="s">
        <v>125</v>
      </c>
      <c r="E190" s="212" t="s">
        <v>9</v>
      </c>
      <c r="F190" s="224" t="s">
        <v>1</v>
      </c>
      <c r="G190" s="224"/>
      <c r="H190" s="224" t="s">
        <v>669</v>
      </c>
      <c r="I190" s="224" t="s">
        <v>287</v>
      </c>
      <c r="J190" s="212" t="s">
        <v>122</v>
      </c>
      <c r="K190" s="225">
        <f>CCP_DataFile_7_1!I2</f>
        <v>49012497000</v>
      </c>
      <c r="L190" s="226" t="str">
        <f>VLOOKUP(B190,QualitativeNotes!B:C,2,FALSE)</f>
        <v>N/A</v>
      </c>
      <c r="M190" s="224"/>
      <c r="N190" s="224"/>
      <c r="O190" s="224"/>
      <c r="P190" s="217"/>
      <c r="Q190" s="225"/>
      <c r="R190" s="226"/>
      <c r="S190" s="224"/>
      <c r="T190" s="224"/>
      <c r="U190" s="224"/>
      <c r="V190" s="217"/>
      <c r="W190" s="225"/>
      <c r="X190" s="226"/>
    </row>
    <row r="191" spans="1:24" ht="43.2" x14ac:dyDescent="0.3">
      <c r="A191" s="223">
        <f>$A$2</f>
        <v>45657</v>
      </c>
      <c r="B191" s="224" t="s">
        <v>512</v>
      </c>
      <c r="C191" s="212" t="s">
        <v>119</v>
      </c>
      <c r="D191" s="212" t="s">
        <v>125</v>
      </c>
      <c r="E191" s="212" t="s">
        <v>9</v>
      </c>
      <c r="F191" s="224" t="s">
        <v>1</v>
      </c>
      <c r="G191" s="224"/>
      <c r="H191" s="224" t="s">
        <v>669</v>
      </c>
      <c r="I191" s="224" t="s">
        <v>287</v>
      </c>
      <c r="J191" s="212" t="s">
        <v>122</v>
      </c>
      <c r="K191" s="225">
        <f>CCP_DataFile_7_1!I2</f>
        <v>49012497000</v>
      </c>
      <c r="L191" s="226" t="str">
        <f>VLOOKUP(B191,QualitativeNotes!B:C,2,FALSE)</f>
        <v>N/A</v>
      </c>
      <c r="M191" s="224"/>
      <c r="N191" s="224"/>
      <c r="O191" s="224"/>
      <c r="P191" s="217"/>
      <c r="Q191" s="225"/>
      <c r="R191" s="226"/>
      <c r="S191" s="224"/>
      <c r="T191" s="224"/>
      <c r="U191" s="224"/>
      <c r="V191" s="217"/>
      <c r="W191" s="225"/>
      <c r="X191" s="226"/>
    </row>
    <row r="192" spans="1:24" ht="88.95" customHeight="1" x14ac:dyDescent="0.3">
      <c r="A192" s="223">
        <f>$A$2</f>
        <v>45657</v>
      </c>
      <c r="B192" s="107" t="s">
        <v>513</v>
      </c>
      <c r="C192" s="212" t="s">
        <v>119</v>
      </c>
      <c r="D192" s="212" t="s">
        <v>126</v>
      </c>
      <c r="E192" s="212" t="s">
        <v>9</v>
      </c>
      <c r="F192" s="224" t="s">
        <v>1</v>
      </c>
      <c r="G192" s="224"/>
      <c r="H192" s="224" t="s">
        <v>669</v>
      </c>
      <c r="I192" s="224" t="s">
        <v>287</v>
      </c>
      <c r="J192" s="212" t="s">
        <v>122</v>
      </c>
      <c r="K192" s="225">
        <f>CCP_DataFile_7_1!J2</f>
        <v>0</v>
      </c>
      <c r="L192" s="226" t="str">
        <f>VLOOKUP(B192,QualitativeNotes!B:C,2,FALSE)</f>
        <v>N/A</v>
      </c>
      <c r="M192" s="224"/>
      <c r="N192" s="224"/>
      <c r="O192" s="224"/>
      <c r="P192" s="217"/>
      <c r="Q192" s="225"/>
      <c r="R192" s="226"/>
      <c r="S192" s="224"/>
      <c r="T192" s="224"/>
      <c r="U192" s="224"/>
      <c r="V192" s="217"/>
      <c r="W192" s="225"/>
      <c r="X192" s="226"/>
    </row>
    <row r="193" spans="1:24" ht="94.5" customHeight="1" x14ac:dyDescent="0.3">
      <c r="A193" s="223">
        <f>$A$2</f>
        <v>45657</v>
      </c>
      <c r="B193" s="107" t="s">
        <v>513</v>
      </c>
      <c r="C193" s="212" t="s">
        <v>119</v>
      </c>
      <c r="D193" s="212" t="s">
        <v>126</v>
      </c>
      <c r="E193" s="212" t="s">
        <v>9</v>
      </c>
      <c r="F193" s="224" t="s">
        <v>1</v>
      </c>
      <c r="G193" s="224"/>
      <c r="H193" s="224" t="s">
        <v>669</v>
      </c>
      <c r="I193" s="224" t="s">
        <v>287</v>
      </c>
      <c r="J193" s="212" t="s">
        <v>122</v>
      </c>
      <c r="K193" s="225">
        <f>CCP_DataFile_7_1!J2</f>
        <v>0</v>
      </c>
      <c r="L193" s="226" t="str">
        <f>VLOOKUP(B193,QualitativeNotes!B:C,2,FALSE)</f>
        <v>N/A</v>
      </c>
      <c r="M193" s="224"/>
      <c r="N193" s="224"/>
      <c r="O193" s="224"/>
      <c r="P193" s="217"/>
      <c r="Q193" s="225"/>
      <c r="R193" s="226"/>
      <c r="S193" s="224"/>
      <c r="T193" s="224"/>
      <c r="U193" s="224"/>
      <c r="V193" s="217"/>
      <c r="W193" s="225"/>
      <c r="X193" s="226"/>
    </row>
    <row r="194" spans="1:24" ht="57.6" x14ac:dyDescent="0.3">
      <c r="A194" s="223">
        <f>$A$2</f>
        <v>45657</v>
      </c>
      <c r="B194" s="107" t="s">
        <v>514</v>
      </c>
      <c r="C194" s="212" t="s">
        <v>119</v>
      </c>
      <c r="D194" s="212" t="s">
        <v>127</v>
      </c>
      <c r="E194" s="212" t="s">
        <v>9</v>
      </c>
      <c r="F194" s="224" t="s">
        <v>1</v>
      </c>
      <c r="G194" s="224"/>
      <c r="H194" s="224" t="s">
        <v>669</v>
      </c>
      <c r="I194" s="224" t="s">
        <v>287</v>
      </c>
      <c r="J194" s="212" t="s">
        <v>122</v>
      </c>
      <c r="K194" s="233">
        <f>CCP_DataFile_7_1!K2</f>
        <v>3070000000</v>
      </c>
      <c r="L194" s="226" t="str">
        <f>VLOOKUP(B194,QualitativeNotes!B:C,2,FALSE)</f>
        <v>N/A</v>
      </c>
      <c r="M194" s="224"/>
      <c r="N194" s="224"/>
      <c r="O194" s="224"/>
      <c r="P194" s="217"/>
      <c r="Q194" s="225"/>
      <c r="R194" s="226"/>
      <c r="S194" s="224"/>
      <c r="T194" s="224"/>
      <c r="U194" s="224"/>
      <c r="V194" s="217"/>
      <c r="W194" s="225"/>
      <c r="X194" s="226"/>
    </row>
    <row r="195" spans="1:24" ht="57.6" x14ac:dyDescent="0.3">
      <c r="A195" s="223">
        <f>$A$2</f>
        <v>45657</v>
      </c>
      <c r="B195" s="224" t="s">
        <v>514</v>
      </c>
      <c r="C195" s="212" t="s">
        <v>119</v>
      </c>
      <c r="D195" s="212" t="s">
        <v>127</v>
      </c>
      <c r="E195" s="212" t="s">
        <v>9</v>
      </c>
      <c r="F195" s="224" t="s">
        <v>1</v>
      </c>
      <c r="G195" s="224"/>
      <c r="H195" s="224" t="s">
        <v>669</v>
      </c>
      <c r="I195" s="224" t="s">
        <v>287</v>
      </c>
      <c r="J195" s="212" t="s">
        <v>122</v>
      </c>
      <c r="K195" s="225">
        <f>CCP_DataFile_7_1!K2</f>
        <v>3070000000</v>
      </c>
      <c r="L195" s="226" t="str">
        <f>VLOOKUP(B195,QualitativeNotes!B:C,2,FALSE)</f>
        <v>N/A</v>
      </c>
      <c r="M195" s="224"/>
      <c r="N195" s="224"/>
      <c r="O195" s="224"/>
      <c r="P195" s="217"/>
      <c r="Q195" s="225"/>
      <c r="R195" s="226"/>
      <c r="S195" s="224"/>
      <c r="T195" s="224"/>
      <c r="U195" s="224"/>
      <c r="V195" s="217"/>
      <c r="W195" s="225"/>
      <c r="X195" s="226"/>
    </row>
    <row r="196" spans="1:24" ht="86.4" x14ac:dyDescent="0.3">
      <c r="A196" s="223">
        <f>$A$2</f>
        <v>45657</v>
      </c>
      <c r="B196" s="107" t="s">
        <v>515</v>
      </c>
      <c r="C196" s="212" t="s">
        <v>119</v>
      </c>
      <c r="D196" s="212" t="s">
        <v>128</v>
      </c>
      <c r="E196" s="212" t="s">
        <v>9</v>
      </c>
      <c r="F196" s="224" t="s">
        <v>1</v>
      </c>
      <c r="G196" s="224"/>
      <c r="H196" s="224" t="s">
        <v>669</v>
      </c>
      <c r="I196" s="224" t="s">
        <v>287</v>
      </c>
      <c r="J196" s="212" t="s">
        <v>122</v>
      </c>
      <c r="K196" s="225">
        <f>CCP_DataFile_7_1!L2</f>
        <v>0</v>
      </c>
      <c r="L196" s="226" t="str">
        <f>VLOOKUP(B196,QualitativeNotes!B:C,2,FALSE)</f>
        <v>N/A</v>
      </c>
      <c r="M196" s="224"/>
      <c r="N196" s="224"/>
      <c r="O196" s="224"/>
      <c r="P196" s="217"/>
      <c r="Q196" s="225"/>
      <c r="R196" s="226"/>
      <c r="S196" s="224"/>
      <c r="T196" s="224"/>
      <c r="U196" s="224"/>
      <c r="V196" s="217"/>
      <c r="W196" s="225"/>
      <c r="X196" s="226"/>
    </row>
    <row r="197" spans="1:24" ht="86.4" x14ac:dyDescent="0.3">
      <c r="A197" s="223">
        <f>$A$2</f>
        <v>45657</v>
      </c>
      <c r="B197" s="224" t="s">
        <v>515</v>
      </c>
      <c r="C197" s="212" t="s">
        <v>119</v>
      </c>
      <c r="D197" s="212" t="s">
        <v>128</v>
      </c>
      <c r="E197" s="212" t="s">
        <v>9</v>
      </c>
      <c r="F197" s="224" t="s">
        <v>1</v>
      </c>
      <c r="G197" s="224"/>
      <c r="H197" s="224" t="s">
        <v>669</v>
      </c>
      <c r="I197" s="224" t="s">
        <v>287</v>
      </c>
      <c r="J197" s="212" t="s">
        <v>122</v>
      </c>
      <c r="K197" s="225">
        <f>CCP_DataFile_7_1!L2</f>
        <v>0</v>
      </c>
      <c r="L197" s="226" t="str">
        <f>VLOOKUP(B197,QualitativeNotes!B:C,2,FALSE)</f>
        <v>N/A</v>
      </c>
      <c r="M197" s="224"/>
      <c r="N197" s="224"/>
      <c r="O197" s="224"/>
      <c r="P197" s="217"/>
      <c r="Q197" s="225"/>
      <c r="R197" s="226"/>
      <c r="S197" s="224"/>
      <c r="T197" s="224"/>
      <c r="U197" s="224"/>
      <c r="V197" s="217"/>
      <c r="W197" s="225"/>
      <c r="X197" s="226"/>
    </row>
    <row r="198" spans="1:24" ht="28.8" x14ac:dyDescent="0.3">
      <c r="A198" s="223">
        <f>$A$2</f>
        <v>45657</v>
      </c>
      <c r="B198" s="107" t="s">
        <v>516</v>
      </c>
      <c r="C198" s="212" t="s">
        <v>119</v>
      </c>
      <c r="D198" s="212" t="s">
        <v>129</v>
      </c>
      <c r="E198" s="212" t="s">
        <v>9</v>
      </c>
      <c r="F198" s="224" t="s">
        <v>1</v>
      </c>
      <c r="G198" s="224"/>
      <c r="H198" s="224" t="s">
        <v>669</v>
      </c>
      <c r="I198" s="224" t="s">
        <v>287</v>
      </c>
      <c r="J198" s="212" t="s">
        <v>122</v>
      </c>
      <c r="K198" s="225">
        <f>CCP_DataFile_7_1!M2</f>
        <v>0</v>
      </c>
      <c r="L198" s="226" t="str">
        <f>VLOOKUP(B198,QualitativeNotes!B:C,2,FALSE)</f>
        <v>N/A</v>
      </c>
      <c r="M198" s="224"/>
      <c r="N198" s="224"/>
      <c r="O198" s="224"/>
      <c r="P198" s="217"/>
      <c r="Q198" s="225"/>
      <c r="R198" s="226"/>
      <c r="S198" s="224"/>
      <c r="T198" s="224"/>
      <c r="U198" s="224"/>
      <c r="V198" s="217"/>
      <c r="W198" s="225"/>
      <c r="X198" s="226"/>
    </row>
    <row r="199" spans="1:24" ht="28.8" x14ac:dyDescent="0.3">
      <c r="A199" s="223">
        <f>$A$2</f>
        <v>45657</v>
      </c>
      <c r="B199" s="224" t="s">
        <v>516</v>
      </c>
      <c r="C199" s="212" t="s">
        <v>119</v>
      </c>
      <c r="D199" s="212" t="s">
        <v>129</v>
      </c>
      <c r="E199" s="212" t="s">
        <v>9</v>
      </c>
      <c r="F199" s="224" t="s">
        <v>1</v>
      </c>
      <c r="G199" s="224"/>
      <c r="H199" s="224" t="s">
        <v>669</v>
      </c>
      <c r="I199" s="224" t="s">
        <v>287</v>
      </c>
      <c r="J199" s="212" t="s">
        <v>122</v>
      </c>
      <c r="K199" s="225">
        <f>CCP_DataFile_7_1!M2</f>
        <v>0</v>
      </c>
      <c r="L199" s="226" t="str">
        <f>VLOOKUP(B199,QualitativeNotes!B:C,2,FALSE)</f>
        <v>N/A</v>
      </c>
      <c r="M199" s="224"/>
      <c r="N199" s="224"/>
      <c r="O199" s="224"/>
      <c r="P199" s="217"/>
      <c r="Q199" s="225"/>
      <c r="R199" s="226"/>
      <c r="S199" s="224"/>
      <c r="T199" s="224"/>
      <c r="U199" s="224"/>
      <c r="V199" s="217"/>
      <c r="W199" s="225"/>
      <c r="X199" s="226"/>
    </row>
    <row r="200" spans="1:24" ht="28.8" x14ac:dyDescent="0.3">
      <c r="A200" s="223">
        <f>$A$2</f>
        <v>45657</v>
      </c>
      <c r="B200" s="107" t="s">
        <v>399</v>
      </c>
      <c r="C200" s="212" t="s">
        <v>119</v>
      </c>
      <c r="D200" s="212" t="s">
        <v>130</v>
      </c>
      <c r="E200" s="212" t="s">
        <v>43</v>
      </c>
      <c r="F200" s="224" t="s">
        <v>1</v>
      </c>
      <c r="G200" s="224"/>
      <c r="H200" s="224" t="s">
        <v>669</v>
      </c>
      <c r="I200" s="224" t="s">
        <v>287</v>
      </c>
      <c r="J200" s="212"/>
      <c r="K200" s="212" t="str" cm="1">
        <f t="array" aca="1" ref="K200" ca="1">INDIRECT("CCP_AggregateDataFile!BA4")</f>
        <v>No</v>
      </c>
      <c r="L200" s="226" t="str">
        <f>VLOOKUP(B200,QualitativeNotes!B:C,2,FALSE)</f>
        <v>N/A</v>
      </c>
      <c r="M200" s="224"/>
      <c r="N200" s="224"/>
      <c r="O200" s="224"/>
      <c r="P200" s="217"/>
      <c r="Q200" s="228"/>
      <c r="R200" s="226"/>
      <c r="S200" s="224"/>
      <c r="T200" s="224"/>
      <c r="U200" s="224"/>
      <c r="V200" s="217"/>
      <c r="W200" s="228"/>
      <c r="X200" s="226"/>
    </row>
    <row r="201" spans="1:24" ht="57.6" x14ac:dyDescent="0.3">
      <c r="A201" s="223">
        <f>$A$2</f>
        <v>45657</v>
      </c>
      <c r="B201" s="107" t="s">
        <v>400</v>
      </c>
      <c r="C201" s="212" t="s">
        <v>119</v>
      </c>
      <c r="D201" s="212" t="s">
        <v>131</v>
      </c>
      <c r="E201" s="212" t="s">
        <v>43</v>
      </c>
      <c r="F201" s="224" t="s">
        <v>1</v>
      </c>
      <c r="G201" s="224"/>
      <c r="H201" s="224" t="s">
        <v>669</v>
      </c>
      <c r="I201" s="224" t="s">
        <v>287</v>
      </c>
      <c r="J201" s="212"/>
      <c r="K201" s="228" t="str">
        <f>CCP_AggregateDataFile!BB4</f>
        <v>N/A</v>
      </c>
      <c r="L201" s="226" t="str">
        <f>VLOOKUP(B201,QualitativeNotes!B:C,2,FALSE)</f>
        <v>N/A</v>
      </c>
      <c r="M201" s="224"/>
      <c r="N201" s="224"/>
      <c r="O201" s="224"/>
      <c r="P201" s="217"/>
      <c r="Q201" s="228"/>
      <c r="R201" s="226"/>
      <c r="S201" s="224"/>
      <c r="T201" s="224"/>
      <c r="U201" s="224"/>
      <c r="V201" s="217"/>
      <c r="W201" s="228"/>
      <c r="X201" s="226"/>
    </row>
    <row r="202" spans="1:24" ht="57.6" x14ac:dyDescent="0.3">
      <c r="A202" s="223">
        <f>$A$2</f>
        <v>45657</v>
      </c>
      <c r="B202" s="107" t="s">
        <v>401</v>
      </c>
      <c r="C202" s="212" t="s">
        <v>132</v>
      </c>
      <c r="D202" s="212" t="s">
        <v>133</v>
      </c>
      <c r="E202" s="212" t="s">
        <v>9</v>
      </c>
      <c r="F202" s="224" t="s">
        <v>1</v>
      </c>
      <c r="G202" s="224"/>
      <c r="H202" s="224" t="s">
        <v>669</v>
      </c>
      <c r="I202" s="224" t="s">
        <v>287</v>
      </c>
      <c r="J202" s="212"/>
      <c r="K202" s="212" t="str">
        <f>CCP_AggregateDataFile!BC4</f>
        <v>N/A</v>
      </c>
      <c r="L202" s="226" t="str">
        <f>VLOOKUP(B202,QualitativeNotes!B:C,2,FALSE)</f>
        <v>N/A</v>
      </c>
      <c r="M202" s="224"/>
      <c r="N202" s="224"/>
      <c r="O202" s="224"/>
      <c r="P202" s="217"/>
      <c r="Q202" s="225"/>
      <c r="R202" s="226"/>
      <c r="S202" s="224"/>
      <c r="T202" s="224"/>
      <c r="U202" s="224"/>
      <c r="V202" s="217"/>
      <c r="W202" s="225"/>
      <c r="X202" s="226"/>
    </row>
    <row r="203" spans="1:24" ht="112.2" customHeight="1" x14ac:dyDescent="0.3">
      <c r="A203" s="223">
        <f>$A$2</f>
        <v>45657</v>
      </c>
      <c r="B203" s="107" t="s">
        <v>517</v>
      </c>
      <c r="C203" s="212" t="s">
        <v>119</v>
      </c>
      <c r="D203" s="212" t="s">
        <v>134</v>
      </c>
      <c r="E203" s="212" t="s">
        <v>9</v>
      </c>
      <c r="F203" s="224" t="s">
        <v>646</v>
      </c>
      <c r="G203" s="224"/>
      <c r="H203" s="224" t="s">
        <v>669</v>
      </c>
      <c r="I203" s="224" t="s">
        <v>287</v>
      </c>
      <c r="J203" s="228" t="s">
        <v>316</v>
      </c>
      <c r="K203" s="225">
        <f>CCP_DataFile_7_3!F2</f>
        <v>0</v>
      </c>
      <c r="L203" s="226" t="str">
        <f>VLOOKUP(B203,QualitativeNotes!B:C,2,FALSE)</f>
        <v>N/A</v>
      </c>
      <c r="M203" s="224"/>
      <c r="N203" s="224"/>
      <c r="O203" s="224"/>
      <c r="P203" s="217"/>
      <c r="Q203" s="225"/>
      <c r="R203" s="226"/>
      <c r="S203" s="224"/>
      <c r="T203" s="224"/>
      <c r="U203" s="224"/>
      <c r="V203" s="217"/>
      <c r="W203" s="225"/>
      <c r="X203" s="226"/>
    </row>
    <row r="204" spans="1:24" ht="106.2" customHeight="1" x14ac:dyDescent="0.3">
      <c r="A204" s="223">
        <f>$A$2</f>
        <v>45657</v>
      </c>
      <c r="B204" s="107" t="s">
        <v>517</v>
      </c>
      <c r="C204" s="212" t="s">
        <v>119</v>
      </c>
      <c r="D204" s="212" t="s">
        <v>134</v>
      </c>
      <c r="E204" s="212" t="s">
        <v>9</v>
      </c>
      <c r="F204" s="224" t="s">
        <v>646</v>
      </c>
      <c r="G204" s="224"/>
      <c r="H204" s="224" t="s">
        <v>669</v>
      </c>
      <c r="I204" s="224" t="s">
        <v>287</v>
      </c>
      <c r="J204" s="228" t="s">
        <v>326</v>
      </c>
      <c r="K204" s="225" t="str">
        <f>CCP_DataFile_7_3!F3</f>
        <v>N/A</v>
      </c>
      <c r="L204" s="226" t="str">
        <f>VLOOKUP(B204,QualitativeNotes!B:C,2,FALSE)</f>
        <v>N/A</v>
      </c>
      <c r="M204" s="224"/>
      <c r="N204" s="224"/>
      <c r="O204" s="224"/>
      <c r="P204" s="217"/>
      <c r="Q204" s="225"/>
      <c r="R204" s="226"/>
      <c r="S204" s="224"/>
      <c r="T204" s="224"/>
      <c r="U204" s="224"/>
      <c r="V204" s="217"/>
      <c r="W204" s="225"/>
      <c r="X204" s="226"/>
    </row>
    <row r="205" spans="1:24" ht="86.4" x14ac:dyDescent="0.3">
      <c r="A205" s="223">
        <f>$A$2</f>
        <v>45657</v>
      </c>
      <c r="B205" s="224" t="s">
        <v>517</v>
      </c>
      <c r="C205" s="212" t="s">
        <v>119</v>
      </c>
      <c r="D205" s="212" t="s">
        <v>134</v>
      </c>
      <c r="E205" s="212" t="s">
        <v>9</v>
      </c>
      <c r="F205" s="224" t="s">
        <v>646</v>
      </c>
      <c r="G205" s="224"/>
      <c r="H205" s="224" t="s">
        <v>669</v>
      </c>
      <c r="I205" s="224" t="s">
        <v>287</v>
      </c>
      <c r="J205" s="228" t="s">
        <v>327</v>
      </c>
      <c r="K205" s="225" t="str">
        <f>CCP_DataFile_7_3!F4</f>
        <v>N/A</v>
      </c>
      <c r="L205" s="226" t="str">
        <f>VLOOKUP(B205,QualitativeNotes!B:C,2,FALSE)</f>
        <v>N/A</v>
      </c>
      <c r="M205" s="224"/>
      <c r="N205" s="224"/>
      <c r="O205" s="224"/>
      <c r="P205" s="217"/>
      <c r="Q205" s="225"/>
      <c r="R205" s="226"/>
      <c r="S205" s="224"/>
      <c r="T205" s="224"/>
      <c r="U205" s="224"/>
      <c r="V205" s="217"/>
      <c r="W205" s="225"/>
      <c r="X205" s="226"/>
    </row>
    <row r="206" spans="1:24" ht="72" x14ac:dyDescent="0.3">
      <c r="A206" s="223">
        <f>$A$2</f>
        <v>45657</v>
      </c>
      <c r="B206" s="107" t="s">
        <v>402</v>
      </c>
      <c r="C206" s="212" t="s">
        <v>119</v>
      </c>
      <c r="D206" s="212" t="s">
        <v>136</v>
      </c>
      <c r="E206" s="212" t="s">
        <v>45</v>
      </c>
      <c r="F206" s="224" t="s">
        <v>1</v>
      </c>
      <c r="G206" s="224"/>
      <c r="H206" s="224" t="s">
        <v>669</v>
      </c>
      <c r="I206" s="224" t="s">
        <v>287</v>
      </c>
      <c r="J206" s="212"/>
      <c r="K206" s="225">
        <f>CCP_AggregateDataFile!BD4</f>
        <v>0</v>
      </c>
      <c r="L206" s="226" t="str">
        <f>VLOOKUP(B206,QualitativeNotes!B:C,2,FALSE)</f>
        <v>N/A</v>
      </c>
      <c r="M206" s="224"/>
      <c r="N206" s="224"/>
      <c r="O206" s="224"/>
      <c r="P206" s="217"/>
      <c r="Q206" s="230"/>
      <c r="R206" s="226"/>
      <c r="S206" s="224"/>
      <c r="T206" s="224"/>
      <c r="U206" s="224"/>
      <c r="V206" s="217"/>
      <c r="W206" s="230"/>
      <c r="X206" s="226"/>
    </row>
    <row r="207" spans="1:24" ht="72" x14ac:dyDescent="0.3">
      <c r="A207" s="223">
        <f>$A$2</f>
        <v>45657</v>
      </c>
      <c r="B207" s="107" t="s">
        <v>520</v>
      </c>
      <c r="C207" s="212" t="s">
        <v>119</v>
      </c>
      <c r="D207" s="212" t="s">
        <v>137</v>
      </c>
      <c r="E207" s="212" t="s">
        <v>9</v>
      </c>
      <c r="F207" s="224" t="s">
        <v>1</v>
      </c>
      <c r="G207" s="224"/>
      <c r="H207" s="224" t="s">
        <v>669</v>
      </c>
      <c r="I207" s="224" t="s">
        <v>287</v>
      </c>
      <c r="J207" s="212" t="s">
        <v>56</v>
      </c>
      <c r="K207" s="225">
        <f>CCP_DataFile_7_3a!F2</f>
        <v>0</v>
      </c>
      <c r="L207" s="226" t="str">
        <f>VLOOKUP(B207,QualitativeNotes!B:C,2,FALSE)</f>
        <v>N/A</v>
      </c>
      <c r="M207" s="224"/>
      <c r="N207" s="224"/>
      <c r="O207" s="224"/>
      <c r="P207" s="217"/>
      <c r="Q207" s="225"/>
      <c r="R207" s="226"/>
      <c r="S207" s="224"/>
      <c r="T207" s="224"/>
      <c r="U207" s="224"/>
      <c r="V207" s="217"/>
      <c r="W207" s="225"/>
      <c r="X207" s="226"/>
    </row>
    <row r="208" spans="1:24" ht="72" x14ac:dyDescent="0.3">
      <c r="A208" s="223">
        <f>$A$2</f>
        <v>45657</v>
      </c>
      <c r="B208" s="107" t="s">
        <v>520</v>
      </c>
      <c r="C208" s="212" t="s">
        <v>119</v>
      </c>
      <c r="D208" s="212" t="s">
        <v>137</v>
      </c>
      <c r="E208" s="212" t="s">
        <v>9</v>
      </c>
      <c r="F208" s="224" t="s">
        <v>1</v>
      </c>
      <c r="G208" s="224"/>
      <c r="H208" s="224" t="s">
        <v>669</v>
      </c>
      <c r="I208" s="224" t="s">
        <v>287</v>
      </c>
      <c r="J208" s="212" t="s">
        <v>56</v>
      </c>
      <c r="K208" s="225">
        <f>CCP_DataFile_7_3a!F2</f>
        <v>0</v>
      </c>
      <c r="L208" s="226" t="str">
        <f>VLOOKUP(B208,QualitativeNotes!B:C,2,FALSE)</f>
        <v>N/A</v>
      </c>
      <c r="M208" s="224"/>
      <c r="N208" s="224"/>
      <c r="O208" s="224"/>
      <c r="P208" s="217"/>
      <c r="Q208" s="225"/>
      <c r="R208" s="226"/>
      <c r="S208" s="224"/>
      <c r="T208" s="224"/>
      <c r="U208" s="224"/>
      <c r="V208" s="217"/>
      <c r="W208" s="225"/>
      <c r="X208" s="226"/>
    </row>
    <row r="209" spans="1:24" ht="86.4" x14ac:dyDescent="0.3">
      <c r="A209" s="223">
        <f>$A$2</f>
        <v>45657</v>
      </c>
      <c r="B209" s="107" t="s">
        <v>518</v>
      </c>
      <c r="C209" s="212" t="s">
        <v>119</v>
      </c>
      <c r="D209" s="212" t="s">
        <v>317</v>
      </c>
      <c r="E209" s="212" t="s">
        <v>9</v>
      </c>
      <c r="F209" s="224" t="s">
        <v>1</v>
      </c>
      <c r="G209" s="224"/>
      <c r="H209" s="224" t="s">
        <v>669</v>
      </c>
      <c r="I209" s="224" t="s">
        <v>287</v>
      </c>
      <c r="J209" s="212" t="s">
        <v>316</v>
      </c>
      <c r="K209" s="225">
        <f>CCP_DataFile_7_3!G2</f>
        <v>0</v>
      </c>
      <c r="L209" s="226" t="str">
        <f>VLOOKUP(B209,QualitativeNotes!B:C,2,FALSE)</f>
        <v>N/A</v>
      </c>
      <c r="M209" s="224"/>
      <c r="N209" s="224"/>
      <c r="O209" s="224"/>
      <c r="P209" s="217"/>
      <c r="Q209" s="225"/>
      <c r="R209" s="226"/>
      <c r="S209" s="224"/>
      <c r="T209" s="224"/>
      <c r="U209" s="224"/>
      <c r="V209" s="217"/>
      <c r="W209" s="225"/>
      <c r="X209" s="226"/>
    </row>
    <row r="210" spans="1:24" ht="86.4" x14ac:dyDescent="0.3">
      <c r="A210" s="223">
        <f>$A$2</f>
        <v>45657</v>
      </c>
      <c r="B210" s="224" t="s">
        <v>518</v>
      </c>
      <c r="C210" s="212" t="s">
        <v>119</v>
      </c>
      <c r="D210" s="212" t="s">
        <v>317</v>
      </c>
      <c r="E210" s="212" t="s">
        <v>9</v>
      </c>
      <c r="F210" s="224" t="s">
        <v>1</v>
      </c>
      <c r="G210" s="224"/>
      <c r="H210" s="224" t="s">
        <v>669</v>
      </c>
      <c r="I210" s="224" t="s">
        <v>287</v>
      </c>
      <c r="J210" s="212" t="s">
        <v>326</v>
      </c>
      <c r="K210" s="225" t="str">
        <f>CCP_DataFile_7_3!G3</f>
        <v>N/A</v>
      </c>
      <c r="L210" s="226" t="str">
        <f>VLOOKUP(B210,QualitativeNotes!B:C,2,FALSE)</f>
        <v>N/A</v>
      </c>
      <c r="M210" s="224"/>
      <c r="N210" s="224"/>
      <c r="O210" s="224"/>
      <c r="P210" s="217"/>
      <c r="Q210" s="225"/>
      <c r="R210" s="226"/>
      <c r="S210" s="224"/>
      <c r="T210" s="224"/>
      <c r="U210" s="224"/>
      <c r="V210" s="217"/>
      <c r="W210" s="225"/>
      <c r="X210" s="226"/>
    </row>
    <row r="211" spans="1:24" ht="86.4" x14ac:dyDescent="0.3">
      <c r="A211" s="223">
        <f>$A$2</f>
        <v>45657</v>
      </c>
      <c r="B211" s="224" t="s">
        <v>518</v>
      </c>
      <c r="C211" s="212" t="s">
        <v>119</v>
      </c>
      <c r="D211" s="212" t="s">
        <v>317</v>
      </c>
      <c r="E211" s="212" t="s">
        <v>9</v>
      </c>
      <c r="F211" s="224" t="s">
        <v>1</v>
      </c>
      <c r="G211" s="224"/>
      <c r="H211" s="224" t="s">
        <v>669</v>
      </c>
      <c r="I211" s="224" t="s">
        <v>287</v>
      </c>
      <c r="J211" s="212" t="s">
        <v>327</v>
      </c>
      <c r="K211" s="225" t="str">
        <f>CCP_DataFile_7_3!G4</f>
        <v>N/A</v>
      </c>
      <c r="L211" s="226" t="str">
        <f>VLOOKUP(B211,QualitativeNotes!B:C,2,FALSE)</f>
        <v>N/A</v>
      </c>
      <c r="M211" s="224"/>
      <c r="N211" s="224"/>
      <c r="O211" s="224"/>
      <c r="P211" s="217"/>
      <c r="Q211" s="225"/>
      <c r="R211" s="226"/>
      <c r="S211" s="224"/>
      <c r="T211" s="224"/>
      <c r="U211" s="224"/>
      <c r="V211" s="217"/>
      <c r="W211" s="225"/>
      <c r="X211" s="226"/>
    </row>
    <row r="212" spans="1:24" ht="100.8" x14ac:dyDescent="0.3">
      <c r="A212" s="223">
        <f>$A$2</f>
        <v>45657</v>
      </c>
      <c r="B212" s="107" t="s">
        <v>519</v>
      </c>
      <c r="C212" s="212" t="s">
        <v>119</v>
      </c>
      <c r="D212" s="212" t="s">
        <v>138</v>
      </c>
      <c r="E212" s="212" t="s">
        <v>9</v>
      </c>
      <c r="F212" s="224" t="s">
        <v>1</v>
      </c>
      <c r="G212" s="224"/>
      <c r="H212" s="224" t="s">
        <v>669</v>
      </c>
      <c r="I212" s="224" t="s">
        <v>287</v>
      </c>
      <c r="J212" s="212" t="s">
        <v>316</v>
      </c>
      <c r="K212" s="225">
        <f>CCP_DataFile_7_3!H2</f>
        <v>0</v>
      </c>
      <c r="L212" s="226" t="str">
        <f>VLOOKUP(B212,QualitativeNotes!B:C,2,FALSE)</f>
        <v>N/A</v>
      </c>
      <c r="M212" s="224"/>
      <c r="N212" s="224"/>
      <c r="O212" s="224"/>
      <c r="P212" s="217"/>
      <c r="Q212" s="225"/>
      <c r="R212" s="226"/>
      <c r="S212" s="224"/>
      <c r="T212" s="224"/>
      <c r="U212" s="224"/>
      <c r="V212" s="217"/>
      <c r="W212" s="225"/>
      <c r="X212" s="226"/>
    </row>
    <row r="213" spans="1:24" ht="100.8" x14ac:dyDescent="0.3">
      <c r="A213" s="223">
        <f>$A$2</f>
        <v>45657</v>
      </c>
      <c r="B213" s="224" t="s">
        <v>519</v>
      </c>
      <c r="C213" s="212" t="s">
        <v>119</v>
      </c>
      <c r="D213" s="212" t="s">
        <v>138</v>
      </c>
      <c r="E213" s="212" t="s">
        <v>9</v>
      </c>
      <c r="F213" s="224" t="s">
        <v>1</v>
      </c>
      <c r="G213" s="224"/>
      <c r="H213" s="224" t="s">
        <v>669</v>
      </c>
      <c r="I213" s="224" t="s">
        <v>287</v>
      </c>
      <c r="J213" s="212" t="s">
        <v>326</v>
      </c>
      <c r="K213" s="225" t="str">
        <f>CCP_DataFile_7_3!H3</f>
        <v>N/A</v>
      </c>
      <c r="L213" s="226" t="str">
        <f>VLOOKUP(B213,QualitativeNotes!B:C,2,FALSE)</f>
        <v>N/A</v>
      </c>
      <c r="M213" s="224"/>
      <c r="N213" s="224"/>
      <c r="O213" s="224"/>
      <c r="P213" s="217"/>
      <c r="Q213" s="225"/>
      <c r="R213" s="226"/>
      <c r="S213" s="224"/>
      <c r="T213" s="224"/>
      <c r="U213" s="224"/>
      <c r="V213" s="217"/>
      <c r="W213" s="225"/>
      <c r="X213" s="226"/>
    </row>
    <row r="214" spans="1:24" ht="100.8" x14ac:dyDescent="0.3">
      <c r="A214" s="223">
        <f>$A$2</f>
        <v>45657</v>
      </c>
      <c r="B214" s="224" t="s">
        <v>519</v>
      </c>
      <c r="C214" s="212" t="s">
        <v>119</v>
      </c>
      <c r="D214" s="212" t="s">
        <v>138</v>
      </c>
      <c r="E214" s="212" t="s">
        <v>9</v>
      </c>
      <c r="F214" s="224" t="s">
        <v>1</v>
      </c>
      <c r="G214" s="224"/>
      <c r="H214" s="224" t="s">
        <v>669</v>
      </c>
      <c r="I214" s="224" t="s">
        <v>287</v>
      </c>
      <c r="J214" s="212" t="s">
        <v>327</v>
      </c>
      <c r="K214" s="225" t="str">
        <f>CCP_DataFile_7_3!H4</f>
        <v>N/A</v>
      </c>
      <c r="L214" s="226" t="str">
        <f>VLOOKUP(B214,QualitativeNotes!B:C,2,FALSE)</f>
        <v>N/A</v>
      </c>
      <c r="M214" s="224"/>
      <c r="N214" s="224"/>
      <c r="O214" s="224"/>
      <c r="P214" s="217"/>
      <c r="Q214" s="225"/>
      <c r="R214" s="226"/>
      <c r="S214" s="224"/>
      <c r="T214" s="224"/>
      <c r="U214" s="224"/>
      <c r="V214" s="217"/>
      <c r="W214" s="225"/>
      <c r="X214" s="226"/>
    </row>
    <row r="215" spans="1:24" ht="83.7" customHeight="1" x14ac:dyDescent="0.3">
      <c r="A215" s="223">
        <f>$A$2</f>
        <v>45657</v>
      </c>
      <c r="B215" s="107" t="s">
        <v>522</v>
      </c>
      <c r="C215" s="212" t="s">
        <v>119</v>
      </c>
      <c r="D215" s="212" t="s">
        <v>139</v>
      </c>
      <c r="E215" s="212" t="s">
        <v>45</v>
      </c>
      <c r="F215" s="224" t="s">
        <v>1</v>
      </c>
      <c r="G215" s="224"/>
      <c r="H215" s="224" t="s">
        <v>669</v>
      </c>
      <c r="I215" s="224" t="s">
        <v>287</v>
      </c>
      <c r="J215" s="212" t="s">
        <v>672</v>
      </c>
      <c r="K215" s="230">
        <f>CCP_DataFile_7_3b!E2</f>
        <v>0</v>
      </c>
      <c r="L215" s="226" t="str">
        <f>VLOOKUP(B215,QualitativeNotes!B:C,2,FALSE)</f>
        <v>N/A</v>
      </c>
      <c r="M215" s="224"/>
      <c r="N215" s="224"/>
      <c r="O215" s="224"/>
      <c r="P215" s="217"/>
      <c r="Q215" s="230"/>
      <c r="R215" s="226"/>
      <c r="S215" s="224"/>
      <c r="T215" s="224"/>
      <c r="U215" s="224"/>
      <c r="V215" s="217"/>
      <c r="W215" s="230"/>
      <c r="X215" s="226"/>
    </row>
    <row r="216" spans="1:24" ht="91.95" customHeight="1" x14ac:dyDescent="0.3">
      <c r="A216" s="223">
        <f>$A$2</f>
        <v>45657</v>
      </c>
      <c r="B216" s="224" t="s">
        <v>522</v>
      </c>
      <c r="C216" s="212" t="s">
        <v>119</v>
      </c>
      <c r="D216" s="212" t="s">
        <v>139</v>
      </c>
      <c r="E216" s="212" t="s">
        <v>45</v>
      </c>
      <c r="F216" s="224" t="s">
        <v>1</v>
      </c>
      <c r="G216" s="224"/>
      <c r="H216" s="224" t="s">
        <v>669</v>
      </c>
      <c r="I216" s="224" t="s">
        <v>287</v>
      </c>
      <c r="J216" s="212" t="s">
        <v>672</v>
      </c>
      <c r="K216" s="230">
        <f>CCP_DataFile_7_3b!E2</f>
        <v>0</v>
      </c>
      <c r="L216" s="226" t="str">
        <f>VLOOKUP(B216,QualitativeNotes!B:C,2,FALSE)</f>
        <v>N/A</v>
      </c>
      <c r="M216" s="224"/>
      <c r="N216" s="224"/>
      <c r="O216" s="224"/>
      <c r="P216" s="217"/>
      <c r="Q216" s="230"/>
      <c r="R216" s="226"/>
      <c r="S216" s="224"/>
      <c r="T216" s="224"/>
      <c r="U216" s="224"/>
      <c r="V216" s="217"/>
      <c r="W216" s="230"/>
      <c r="X216" s="226"/>
    </row>
    <row r="217" spans="1:24" ht="72" x14ac:dyDescent="0.3">
      <c r="A217" s="223">
        <f>$A$2</f>
        <v>45657</v>
      </c>
      <c r="B217" s="107" t="s">
        <v>521</v>
      </c>
      <c r="C217" s="212" t="s">
        <v>119</v>
      </c>
      <c r="D217" s="212" t="s">
        <v>141</v>
      </c>
      <c r="E217" s="212" t="s">
        <v>9</v>
      </c>
      <c r="F217" s="224" t="s">
        <v>1</v>
      </c>
      <c r="G217" s="224"/>
      <c r="H217" s="224" t="s">
        <v>669</v>
      </c>
      <c r="I217" s="224" t="s">
        <v>287</v>
      </c>
      <c r="J217" s="212" t="s">
        <v>56</v>
      </c>
      <c r="K217" s="225">
        <f>CCP_DataFile_7_3a!G2</f>
        <v>0</v>
      </c>
      <c r="L217" s="226" t="str">
        <f>VLOOKUP(B217,QualitativeNotes!B:C,2,FALSE)</f>
        <v>N/A</v>
      </c>
      <c r="M217" s="224"/>
      <c r="N217" s="224"/>
      <c r="O217" s="224"/>
      <c r="P217" s="217"/>
      <c r="Q217" s="225"/>
      <c r="R217" s="226"/>
      <c r="S217" s="224"/>
      <c r="T217" s="224"/>
      <c r="U217" s="224"/>
      <c r="V217" s="217"/>
      <c r="W217" s="225"/>
      <c r="X217" s="226"/>
    </row>
    <row r="218" spans="1:24" ht="72" x14ac:dyDescent="0.3">
      <c r="A218" s="223">
        <f>$A$2</f>
        <v>45657</v>
      </c>
      <c r="B218" s="224" t="s">
        <v>521</v>
      </c>
      <c r="C218" s="212" t="s">
        <v>119</v>
      </c>
      <c r="D218" s="212" t="s">
        <v>141</v>
      </c>
      <c r="E218" s="212" t="s">
        <v>9</v>
      </c>
      <c r="F218" s="224" t="s">
        <v>1</v>
      </c>
      <c r="G218" s="224"/>
      <c r="H218" s="224" t="s">
        <v>669</v>
      </c>
      <c r="I218" s="224" t="s">
        <v>287</v>
      </c>
      <c r="J218" s="212" t="s">
        <v>56</v>
      </c>
      <c r="K218" s="225">
        <f>CCP_DataFile_7_3a!G2</f>
        <v>0</v>
      </c>
      <c r="L218" s="226" t="str">
        <f>VLOOKUP(B218,QualitativeNotes!B:C,2,FALSE)</f>
        <v>N/A</v>
      </c>
      <c r="M218" s="224"/>
      <c r="N218" s="224"/>
      <c r="O218" s="224"/>
      <c r="P218" s="217"/>
      <c r="Q218" s="225"/>
      <c r="R218" s="226"/>
      <c r="S218" s="224"/>
      <c r="T218" s="224"/>
      <c r="U218" s="224"/>
      <c r="V218" s="217"/>
      <c r="W218" s="225"/>
      <c r="X218" s="226"/>
    </row>
    <row r="219" spans="1:24" ht="43.2" x14ac:dyDescent="0.3">
      <c r="A219" s="223">
        <f>$A$2</f>
        <v>45657</v>
      </c>
      <c r="B219" s="107" t="s">
        <v>403</v>
      </c>
      <c r="C219" s="212" t="s">
        <v>142</v>
      </c>
      <c r="D219" s="212" t="s">
        <v>143</v>
      </c>
      <c r="E219" s="212" t="s">
        <v>64</v>
      </c>
      <c r="F219" s="224" t="s">
        <v>646</v>
      </c>
      <c r="G219" s="224"/>
      <c r="H219" s="224" t="s">
        <v>669</v>
      </c>
      <c r="I219" s="224" t="s">
        <v>287</v>
      </c>
      <c r="J219" s="212"/>
      <c r="K219" s="214">
        <f>CCP_AggregateDataFile!BE3</f>
        <v>0</v>
      </c>
      <c r="L219" s="226" t="str">
        <f>VLOOKUP(B219,QualitativeNotes!B:C,2,FALSE)</f>
        <v>N/A</v>
      </c>
      <c r="M219" s="224"/>
      <c r="N219" s="224"/>
      <c r="O219" s="224"/>
      <c r="P219" s="217"/>
      <c r="Q219" s="214"/>
      <c r="R219" s="226"/>
      <c r="S219" s="224"/>
      <c r="T219" s="224"/>
      <c r="U219" s="224"/>
      <c r="V219" s="217"/>
      <c r="W219" s="214"/>
      <c r="X219" s="226"/>
    </row>
    <row r="220" spans="1:24" ht="43.2" x14ac:dyDescent="0.3">
      <c r="A220" s="223">
        <f>$A$2</f>
        <v>45657</v>
      </c>
      <c r="B220" s="107" t="s">
        <v>404</v>
      </c>
      <c r="C220" s="212" t="s">
        <v>142</v>
      </c>
      <c r="D220" s="212" t="s">
        <v>144</v>
      </c>
      <c r="E220" s="212" t="s">
        <v>64</v>
      </c>
      <c r="F220" s="224" t="s">
        <v>646</v>
      </c>
      <c r="G220" s="224"/>
      <c r="H220" s="224" t="s">
        <v>669</v>
      </c>
      <c r="I220" s="224" t="s">
        <v>287</v>
      </c>
      <c r="J220" s="212"/>
      <c r="K220" s="214">
        <f>CCP_AggregateDataFile!BF3</f>
        <v>0</v>
      </c>
      <c r="L220" s="226" t="str">
        <f>VLOOKUP(B220,QualitativeNotes!B:C,2,FALSE)</f>
        <v>N/A</v>
      </c>
      <c r="M220" s="224"/>
      <c r="N220" s="224"/>
      <c r="O220" s="224"/>
      <c r="P220" s="217"/>
      <c r="Q220" s="214"/>
      <c r="R220" s="226"/>
      <c r="S220" s="224"/>
      <c r="T220" s="224"/>
      <c r="U220" s="224"/>
      <c r="V220" s="217"/>
      <c r="W220" s="214"/>
      <c r="X220" s="226"/>
    </row>
    <row r="221" spans="1:24" ht="43.2" x14ac:dyDescent="0.3">
      <c r="A221" s="223">
        <f>$A$2</f>
        <v>45657</v>
      </c>
      <c r="B221" s="107" t="s">
        <v>405</v>
      </c>
      <c r="C221" s="212" t="s">
        <v>142</v>
      </c>
      <c r="D221" s="212" t="s">
        <v>145</v>
      </c>
      <c r="E221" s="212" t="s">
        <v>64</v>
      </c>
      <c r="F221" s="224" t="s">
        <v>646</v>
      </c>
      <c r="G221" s="224"/>
      <c r="H221" s="224" t="s">
        <v>669</v>
      </c>
      <c r="I221" s="224" t="s">
        <v>287</v>
      </c>
      <c r="J221" s="212"/>
      <c r="K221" s="214">
        <f>CCP_AggregateDataFile!BG3</f>
        <v>1</v>
      </c>
      <c r="L221" s="226" t="str">
        <f>VLOOKUP(B221,QualitativeNotes!B:C,2,FALSE)</f>
        <v>N/A</v>
      </c>
      <c r="M221" s="224"/>
      <c r="N221" s="224"/>
      <c r="O221" s="224"/>
      <c r="P221" s="217"/>
      <c r="Q221" s="214"/>
      <c r="R221" s="226"/>
      <c r="S221" s="224"/>
      <c r="T221" s="224"/>
      <c r="U221" s="224"/>
      <c r="V221" s="217"/>
      <c r="W221" s="214"/>
      <c r="X221" s="226"/>
    </row>
    <row r="222" spans="1:24" ht="43.2" x14ac:dyDescent="0.3">
      <c r="A222" s="223">
        <f>$A$2</f>
        <v>45657</v>
      </c>
      <c r="B222" s="107" t="s">
        <v>406</v>
      </c>
      <c r="C222" s="212" t="s">
        <v>146</v>
      </c>
      <c r="D222" s="212" t="s">
        <v>147</v>
      </c>
      <c r="E222" s="212" t="s">
        <v>64</v>
      </c>
      <c r="F222" s="224" t="s">
        <v>646</v>
      </c>
      <c r="G222" s="224"/>
      <c r="H222" s="224" t="s">
        <v>669</v>
      </c>
      <c r="I222" s="224" t="s">
        <v>287</v>
      </c>
      <c r="J222" s="212"/>
      <c r="K222" s="214">
        <f>CCP_AggregateDataFile!BH3</f>
        <v>0</v>
      </c>
      <c r="L222" s="226" t="str">
        <f>VLOOKUP(B222,QualitativeNotes!B:C,2,FALSE)</f>
        <v>N/A</v>
      </c>
      <c r="M222" s="224"/>
      <c r="N222" s="224"/>
      <c r="O222" s="224"/>
      <c r="P222" s="217"/>
      <c r="Q222" s="214"/>
      <c r="R222" s="226"/>
      <c r="S222" s="224"/>
      <c r="T222" s="224"/>
      <c r="U222" s="224"/>
      <c r="V222" s="217"/>
      <c r="W222" s="214"/>
      <c r="X222" s="226"/>
    </row>
    <row r="223" spans="1:24" ht="43.2" x14ac:dyDescent="0.3">
      <c r="A223" s="223">
        <f>$A$2</f>
        <v>45657</v>
      </c>
      <c r="B223" s="107" t="s">
        <v>407</v>
      </c>
      <c r="C223" s="212" t="s">
        <v>146</v>
      </c>
      <c r="D223" s="212" t="s">
        <v>148</v>
      </c>
      <c r="E223" s="212" t="s">
        <v>64</v>
      </c>
      <c r="F223" s="224" t="s">
        <v>646</v>
      </c>
      <c r="G223" s="224"/>
      <c r="H223" s="224" t="s">
        <v>669</v>
      </c>
      <c r="I223" s="224" t="s">
        <v>287</v>
      </c>
      <c r="J223" s="212"/>
      <c r="K223" s="214">
        <f>CCP_AggregateDataFile!BI3</f>
        <v>0</v>
      </c>
      <c r="L223" s="226" t="str">
        <f>VLOOKUP(B223,QualitativeNotes!B:C,2,FALSE)</f>
        <v>N/A</v>
      </c>
      <c r="M223" s="224"/>
      <c r="N223" s="224"/>
      <c r="O223" s="224"/>
      <c r="P223" s="217"/>
      <c r="Q223" s="214"/>
      <c r="R223" s="226"/>
      <c r="S223" s="224"/>
      <c r="T223" s="224"/>
      <c r="U223" s="224"/>
      <c r="V223" s="217"/>
      <c r="W223" s="214"/>
      <c r="X223" s="226"/>
    </row>
    <row r="224" spans="1:24" ht="43.2" x14ac:dyDescent="0.3">
      <c r="A224" s="223">
        <f>$A$2</f>
        <v>45657</v>
      </c>
      <c r="B224" s="107" t="s">
        <v>408</v>
      </c>
      <c r="C224" s="212" t="s">
        <v>146</v>
      </c>
      <c r="D224" s="212" t="s">
        <v>149</v>
      </c>
      <c r="E224" s="212" t="s">
        <v>64</v>
      </c>
      <c r="F224" s="224" t="s">
        <v>646</v>
      </c>
      <c r="G224" s="224"/>
      <c r="H224" s="224" t="s">
        <v>669</v>
      </c>
      <c r="I224" s="224" t="s">
        <v>287</v>
      </c>
      <c r="J224" s="212"/>
      <c r="K224" s="214">
        <f>CCP_AggregateDataFile!BJ3</f>
        <v>1</v>
      </c>
      <c r="L224" s="226" t="str">
        <f>VLOOKUP(B224,QualitativeNotes!B:C,2,FALSE)</f>
        <v>N/A</v>
      </c>
      <c r="M224" s="224"/>
      <c r="N224" s="224"/>
      <c r="O224" s="224"/>
      <c r="P224" s="217"/>
      <c r="Q224" s="214"/>
      <c r="R224" s="226"/>
      <c r="S224" s="224"/>
      <c r="T224" s="224"/>
      <c r="U224" s="224"/>
      <c r="V224" s="217"/>
      <c r="W224" s="214"/>
      <c r="X224" s="226"/>
    </row>
    <row r="225" spans="1:24" ht="28.8" x14ac:dyDescent="0.3">
      <c r="A225" s="223">
        <f>$A$2</f>
        <v>45657</v>
      </c>
      <c r="B225" s="107" t="s">
        <v>409</v>
      </c>
      <c r="C225" s="212" t="s">
        <v>150</v>
      </c>
      <c r="D225" s="212" t="s">
        <v>151</v>
      </c>
      <c r="E225" s="212" t="s">
        <v>43</v>
      </c>
      <c r="F225" s="224" t="s">
        <v>646</v>
      </c>
      <c r="G225" s="224"/>
      <c r="H225" s="224" t="s">
        <v>669</v>
      </c>
      <c r="I225" s="224" t="s">
        <v>287</v>
      </c>
      <c r="J225" s="212"/>
      <c r="K225" s="212" t="str">
        <f>CCP_AggregateDataFile!BK3</f>
        <v>N/A</v>
      </c>
      <c r="L225" s="226" t="str">
        <f>VLOOKUP(B225,QualitativeNotes!B:C,2,FALSE)</f>
        <v>N/A</v>
      </c>
      <c r="M225" s="224"/>
      <c r="N225" s="224"/>
      <c r="O225" s="224"/>
      <c r="P225" s="217"/>
      <c r="Q225" s="228"/>
      <c r="R225" s="226"/>
      <c r="S225" s="224"/>
      <c r="T225" s="224"/>
      <c r="U225" s="224"/>
      <c r="V225" s="217"/>
      <c r="W225" s="228"/>
      <c r="X225" s="226"/>
    </row>
    <row r="226" spans="1:24" ht="28.8" x14ac:dyDescent="0.3">
      <c r="A226" s="223">
        <f>$A$2</f>
        <v>45657</v>
      </c>
      <c r="B226" s="107" t="s">
        <v>410</v>
      </c>
      <c r="C226" s="212" t="s">
        <v>150</v>
      </c>
      <c r="D226" s="212" t="s">
        <v>153</v>
      </c>
      <c r="E226" s="212" t="s">
        <v>43</v>
      </c>
      <c r="F226" s="224" t="s">
        <v>646</v>
      </c>
      <c r="G226" s="224"/>
      <c r="H226" s="224" t="s">
        <v>669</v>
      </c>
      <c r="I226" s="224" t="s">
        <v>287</v>
      </c>
      <c r="J226" s="212"/>
      <c r="K226" s="212" t="str">
        <f>CCP_AggregateDataFile!BL3</f>
        <v>N/A</v>
      </c>
      <c r="L226" s="226" t="str">
        <f>VLOOKUP(B226,QualitativeNotes!B:C,2,FALSE)</f>
        <v>N/A</v>
      </c>
      <c r="M226" s="224"/>
      <c r="N226" s="224"/>
      <c r="O226" s="224"/>
      <c r="P226" s="217"/>
      <c r="Q226" s="228"/>
      <c r="R226" s="226"/>
      <c r="S226" s="224"/>
      <c r="T226" s="224"/>
      <c r="U226" s="224"/>
      <c r="V226" s="217"/>
      <c r="W226" s="228"/>
      <c r="X226" s="226"/>
    </row>
    <row r="227" spans="1:24" ht="28.8" x14ac:dyDescent="0.3">
      <c r="A227" s="223">
        <f>$A$2</f>
        <v>45657</v>
      </c>
      <c r="B227" s="107" t="s">
        <v>411</v>
      </c>
      <c r="C227" s="212" t="s">
        <v>150</v>
      </c>
      <c r="D227" s="212" t="s">
        <v>154</v>
      </c>
      <c r="E227" s="212" t="s">
        <v>43</v>
      </c>
      <c r="F227" s="224" t="s">
        <v>646</v>
      </c>
      <c r="G227" s="224"/>
      <c r="H227" s="224" t="s">
        <v>669</v>
      </c>
      <c r="I227" s="224" t="s">
        <v>287</v>
      </c>
      <c r="J227" s="212"/>
      <c r="K227" s="212" t="str">
        <f>CCP_AggregateDataFile!BM3</f>
        <v>N/A</v>
      </c>
      <c r="L227" s="226" t="str">
        <f>VLOOKUP(B227,QualitativeNotes!B:C,2,FALSE)</f>
        <v>N/A</v>
      </c>
      <c r="M227" s="224"/>
      <c r="N227" s="224"/>
      <c r="O227" s="224"/>
      <c r="P227" s="217"/>
      <c r="Q227" s="228"/>
      <c r="R227" s="226"/>
      <c r="S227" s="224"/>
      <c r="T227" s="224"/>
      <c r="U227" s="224"/>
      <c r="V227" s="217"/>
      <c r="W227" s="228"/>
      <c r="X227" s="226"/>
    </row>
    <row r="228" spans="1:24" ht="28.8" x14ac:dyDescent="0.3">
      <c r="A228" s="223">
        <f>$A$2</f>
        <v>45657</v>
      </c>
      <c r="B228" s="107" t="s">
        <v>412</v>
      </c>
      <c r="C228" s="212" t="s">
        <v>150</v>
      </c>
      <c r="D228" s="212" t="s">
        <v>155</v>
      </c>
      <c r="E228" s="212" t="s">
        <v>43</v>
      </c>
      <c r="F228" s="224" t="s">
        <v>646</v>
      </c>
      <c r="G228" s="224"/>
      <c r="H228" s="224" t="s">
        <v>669</v>
      </c>
      <c r="I228" s="224" t="s">
        <v>287</v>
      </c>
      <c r="J228" s="212"/>
      <c r="K228" s="212" t="str">
        <f>CCP_AggregateDataFile!BN3</f>
        <v>N/A</v>
      </c>
      <c r="L228" s="226" t="str">
        <f>VLOOKUP(B228,QualitativeNotes!B:C,2,FALSE)</f>
        <v>N/A</v>
      </c>
      <c r="M228" s="224"/>
      <c r="N228" s="224"/>
      <c r="O228" s="224"/>
      <c r="P228" s="217"/>
      <c r="Q228" s="228"/>
      <c r="R228" s="226"/>
      <c r="S228" s="224"/>
      <c r="T228" s="224"/>
      <c r="U228" s="224"/>
      <c r="V228" s="217"/>
      <c r="W228" s="228"/>
      <c r="X228" s="226"/>
    </row>
    <row r="229" spans="1:24" ht="43.2" x14ac:dyDescent="0.3">
      <c r="A229" s="223">
        <f>$A$2</f>
        <v>45657</v>
      </c>
      <c r="B229" s="107" t="s">
        <v>413</v>
      </c>
      <c r="C229" s="212" t="s">
        <v>150</v>
      </c>
      <c r="D229" s="212" t="s">
        <v>157</v>
      </c>
      <c r="E229" s="212" t="s">
        <v>43</v>
      </c>
      <c r="F229" s="224" t="s">
        <v>646</v>
      </c>
      <c r="G229" s="224"/>
      <c r="H229" s="224" t="s">
        <v>669</v>
      </c>
      <c r="I229" s="224" t="s">
        <v>287</v>
      </c>
      <c r="J229" s="212"/>
      <c r="K229" s="212" t="str">
        <f>CCP_AggregateDataFile!BO3</f>
        <v>N/A</v>
      </c>
      <c r="L229" s="226" t="str">
        <f>VLOOKUP(B229,QualitativeNotes!B:C,2,FALSE)</f>
        <v>N/A</v>
      </c>
      <c r="M229" s="224"/>
      <c r="N229" s="224"/>
      <c r="O229" s="224"/>
      <c r="P229" s="217"/>
      <c r="Q229" s="228"/>
      <c r="R229" s="226"/>
      <c r="S229" s="224"/>
      <c r="T229" s="224"/>
      <c r="U229" s="224"/>
      <c r="V229" s="217"/>
      <c r="W229" s="228"/>
      <c r="X229" s="226"/>
    </row>
    <row r="230" spans="1:24" ht="57.6" x14ac:dyDescent="0.3">
      <c r="A230" s="223">
        <f>$A$2</f>
        <v>45657</v>
      </c>
      <c r="B230" s="107" t="s">
        <v>414</v>
      </c>
      <c r="C230" s="212" t="s">
        <v>158</v>
      </c>
      <c r="D230" s="212" t="s">
        <v>159</v>
      </c>
      <c r="E230" s="212" t="s">
        <v>64</v>
      </c>
      <c r="F230" s="224" t="s">
        <v>646</v>
      </c>
      <c r="G230" s="224"/>
      <c r="H230" s="224" t="s">
        <v>669</v>
      </c>
      <c r="I230" s="224" t="s">
        <v>287</v>
      </c>
      <c r="J230" s="212"/>
      <c r="K230" s="214">
        <f>CCP_AggregateDataFile!BP3</f>
        <v>1</v>
      </c>
      <c r="L230" s="226" t="str">
        <f>VLOOKUP(B230,QualitativeNotes!B:C,2,FALSE)</f>
        <v>N/A</v>
      </c>
      <c r="M230" s="224"/>
      <c r="N230" s="224"/>
      <c r="O230" s="224"/>
      <c r="P230" s="217"/>
      <c r="Q230" s="214"/>
      <c r="R230" s="226"/>
      <c r="S230" s="224"/>
      <c r="T230" s="224"/>
      <c r="U230" s="224"/>
      <c r="V230" s="217"/>
      <c r="W230" s="214"/>
      <c r="X230" s="226"/>
    </row>
    <row r="231" spans="1:24" ht="57.6" x14ac:dyDescent="0.3">
      <c r="A231" s="223">
        <f>$A$2</f>
        <v>45657</v>
      </c>
      <c r="B231" s="107" t="s">
        <v>415</v>
      </c>
      <c r="C231" s="212" t="s">
        <v>158</v>
      </c>
      <c r="D231" s="212" t="s">
        <v>160</v>
      </c>
      <c r="E231" s="212" t="s">
        <v>64</v>
      </c>
      <c r="F231" s="224" t="s">
        <v>646</v>
      </c>
      <c r="G231" s="224"/>
      <c r="H231" s="224" t="s">
        <v>669</v>
      </c>
      <c r="I231" s="224" t="s">
        <v>287</v>
      </c>
      <c r="J231" s="212"/>
      <c r="K231" s="214">
        <f>CCP_AggregateDataFile!BQ3</f>
        <v>0</v>
      </c>
      <c r="L231" s="226" t="str">
        <f>VLOOKUP(B231,QualitativeNotes!B:C,2,FALSE)</f>
        <v>N/A</v>
      </c>
      <c r="M231" s="224"/>
      <c r="N231" s="224"/>
      <c r="O231" s="224"/>
      <c r="P231" s="217"/>
      <c r="Q231" s="214"/>
      <c r="R231" s="226"/>
      <c r="S231" s="224"/>
      <c r="T231" s="224"/>
      <c r="U231" s="224"/>
      <c r="V231" s="217"/>
      <c r="W231" s="214"/>
      <c r="X231" s="226"/>
    </row>
    <row r="232" spans="1:24" ht="57.6" x14ac:dyDescent="0.3">
      <c r="A232" s="223">
        <f>$A$2</f>
        <v>45657</v>
      </c>
      <c r="B232" s="107" t="s">
        <v>416</v>
      </c>
      <c r="C232" s="212" t="s">
        <v>158</v>
      </c>
      <c r="D232" s="212" t="s">
        <v>161</v>
      </c>
      <c r="E232" s="212" t="s">
        <v>64</v>
      </c>
      <c r="F232" s="224" t="s">
        <v>646</v>
      </c>
      <c r="G232" s="224"/>
      <c r="H232" s="224" t="s">
        <v>669</v>
      </c>
      <c r="I232" s="224" t="s">
        <v>287</v>
      </c>
      <c r="J232" s="212"/>
      <c r="K232" s="214">
        <f>CCP_AggregateDataFile!BR3</f>
        <v>0</v>
      </c>
      <c r="L232" s="226" t="str">
        <f>VLOOKUP(B232,QualitativeNotes!B:C,2,FALSE)</f>
        <v>N/A</v>
      </c>
      <c r="M232" s="224"/>
      <c r="N232" s="224"/>
      <c r="O232" s="224"/>
      <c r="P232" s="217"/>
      <c r="Q232" s="214"/>
      <c r="R232" s="226"/>
      <c r="S232" s="224"/>
      <c r="T232" s="224"/>
      <c r="U232" s="224"/>
      <c r="V232" s="217"/>
      <c r="W232" s="214"/>
      <c r="X232" s="226"/>
    </row>
    <row r="233" spans="1:24" ht="57.6" x14ac:dyDescent="0.3">
      <c r="A233" s="223">
        <f>$A$2</f>
        <v>45657</v>
      </c>
      <c r="B233" s="107" t="s">
        <v>417</v>
      </c>
      <c r="C233" s="212" t="s">
        <v>158</v>
      </c>
      <c r="D233" s="212" t="s">
        <v>162</v>
      </c>
      <c r="E233" s="212" t="s">
        <v>64</v>
      </c>
      <c r="F233" s="224" t="s">
        <v>646</v>
      </c>
      <c r="G233" s="224"/>
      <c r="H233" s="224" t="s">
        <v>669</v>
      </c>
      <c r="I233" s="224" t="s">
        <v>287</v>
      </c>
      <c r="J233" s="212"/>
      <c r="K233" s="214">
        <f>CCP_AggregateDataFile!BS3</f>
        <v>0</v>
      </c>
      <c r="L233" s="226" t="str">
        <f>VLOOKUP(B233,QualitativeNotes!B:C,2,FALSE)</f>
        <v>N/A</v>
      </c>
      <c r="M233" s="224"/>
      <c r="N233" s="224"/>
      <c r="O233" s="224"/>
      <c r="P233" s="217"/>
      <c r="Q233" s="214"/>
      <c r="R233" s="226"/>
      <c r="S233" s="224"/>
      <c r="T233" s="224"/>
      <c r="U233" s="224"/>
      <c r="V233" s="217"/>
      <c r="W233" s="214"/>
      <c r="X233" s="226"/>
    </row>
    <row r="234" spans="1:24" ht="27" customHeight="1" x14ac:dyDescent="0.3">
      <c r="A234" s="231">
        <f>$A$2</f>
        <v>45657</v>
      </c>
      <c r="B234" s="220" t="s">
        <v>418</v>
      </c>
      <c r="C234" s="229" t="s">
        <v>163</v>
      </c>
      <c r="D234" s="229" t="s">
        <v>164</v>
      </c>
      <c r="E234" s="229" t="s">
        <v>9</v>
      </c>
      <c r="F234" s="232" t="s">
        <v>646</v>
      </c>
      <c r="G234" s="232"/>
      <c r="H234" s="232" t="s">
        <v>669</v>
      </c>
      <c r="I234" s="232" t="s">
        <v>287</v>
      </c>
      <c r="J234" s="229"/>
      <c r="K234" s="242">
        <f>CCP_AggregateDataFile!BT4</f>
        <v>0</v>
      </c>
      <c r="L234" s="226" t="s">
        <v>684</v>
      </c>
      <c r="M234" s="224"/>
      <c r="N234" s="224"/>
      <c r="O234" s="224"/>
      <c r="P234" s="217"/>
      <c r="Q234" s="225"/>
      <c r="R234" s="226"/>
      <c r="S234" s="224"/>
      <c r="T234" s="224"/>
      <c r="U234" s="224"/>
      <c r="V234" s="217"/>
      <c r="W234" s="225"/>
      <c r="X234" s="226"/>
    </row>
    <row r="235" spans="1:24" x14ac:dyDescent="0.3">
      <c r="A235" s="223">
        <f>$A$2</f>
        <v>45657</v>
      </c>
      <c r="B235" s="107" t="s">
        <v>419</v>
      </c>
      <c r="C235" s="212" t="s">
        <v>163</v>
      </c>
      <c r="D235" s="212" t="s">
        <v>166</v>
      </c>
      <c r="E235" s="212" t="s">
        <v>9</v>
      </c>
      <c r="F235" s="224" t="s">
        <v>646</v>
      </c>
      <c r="G235" s="224"/>
      <c r="H235" s="224" t="s">
        <v>669</v>
      </c>
      <c r="I235" s="224" t="s">
        <v>287</v>
      </c>
      <c r="J235" s="212"/>
      <c r="K235" s="228" t="str">
        <f>CCP_AggregateDataFile!BU4</f>
        <v/>
      </c>
      <c r="L235" s="226" t="str">
        <f>VLOOKUP(B235,QualitativeNotes!B:C,2,FALSE)</f>
        <v>N/A</v>
      </c>
      <c r="M235" s="224"/>
      <c r="N235" s="224"/>
      <c r="O235" s="224"/>
      <c r="P235" s="217"/>
      <c r="Q235" s="225"/>
      <c r="R235" s="226"/>
      <c r="S235" s="224"/>
      <c r="T235" s="224"/>
      <c r="U235" s="224"/>
      <c r="V235" s="217"/>
      <c r="W235" s="225"/>
      <c r="X235" s="226"/>
    </row>
    <row r="236" spans="1:24" ht="28.8" x14ac:dyDescent="0.3">
      <c r="A236" s="223">
        <f>$A$2</f>
        <v>45657</v>
      </c>
      <c r="B236" s="107" t="s">
        <v>420</v>
      </c>
      <c r="C236" s="212" t="s">
        <v>167</v>
      </c>
      <c r="D236" s="212" t="s">
        <v>168</v>
      </c>
      <c r="E236" s="212" t="s">
        <v>9</v>
      </c>
      <c r="F236" s="224" t="s">
        <v>646</v>
      </c>
      <c r="G236" s="224"/>
      <c r="H236" s="224" t="s">
        <v>669</v>
      </c>
      <c r="I236" s="224" t="s">
        <v>287</v>
      </c>
      <c r="J236" s="212"/>
      <c r="K236" s="242">
        <f>CCP_AggregateDataFile!BV4</f>
        <v>277055000</v>
      </c>
      <c r="L236" s="226" t="str">
        <f>VLOOKUP(B236,QualitativeNotes!B:C,2,FALSE)</f>
        <v>N/A</v>
      </c>
      <c r="M236" s="224"/>
      <c r="N236" s="224"/>
      <c r="O236" s="224"/>
      <c r="P236" s="217"/>
      <c r="Q236" s="225"/>
      <c r="R236" s="226"/>
      <c r="S236" s="224"/>
      <c r="T236" s="224"/>
      <c r="U236" s="224"/>
      <c r="V236" s="217"/>
      <c r="W236" s="225"/>
      <c r="X236" s="226"/>
    </row>
    <row r="237" spans="1:24" ht="28.8" x14ac:dyDescent="0.3">
      <c r="A237" s="223">
        <f>$A$2</f>
        <v>45657</v>
      </c>
      <c r="B237" s="107" t="s">
        <v>421</v>
      </c>
      <c r="C237" s="212" t="s">
        <v>167</v>
      </c>
      <c r="D237" s="212" t="s">
        <v>169</v>
      </c>
      <c r="E237" s="212" t="s">
        <v>9</v>
      </c>
      <c r="F237" s="224" t="s">
        <v>646</v>
      </c>
      <c r="G237" s="224"/>
      <c r="H237" s="224" t="s">
        <v>669</v>
      </c>
      <c r="I237" s="224" t="s">
        <v>287</v>
      </c>
      <c r="J237" s="212"/>
      <c r="K237" s="225">
        <f>CCP_AggregateDataFile!BW4</f>
        <v>227300000</v>
      </c>
      <c r="L237" s="226" t="str">
        <f>VLOOKUP(B237,QualitativeNotes!B:C,2,FALSE)</f>
        <v>N/A</v>
      </c>
      <c r="M237" s="224"/>
      <c r="N237" s="224"/>
      <c r="O237" s="224"/>
      <c r="P237" s="217"/>
      <c r="Q237" s="225"/>
      <c r="R237" s="226"/>
      <c r="S237" s="224"/>
      <c r="T237" s="224"/>
      <c r="U237" s="224"/>
      <c r="V237" s="217"/>
      <c r="W237" s="225"/>
      <c r="X237" s="226"/>
    </row>
    <row r="238" spans="1:24" ht="28.8" x14ac:dyDescent="0.3">
      <c r="A238" s="223">
        <f>$A$2</f>
        <v>45657</v>
      </c>
      <c r="B238" s="107" t="s">
        <v>422</v>
      </c>
      <c r="C238" s="212" t="s">
        <v>167</v>
      </c>
      <c r="D238" s="212" t="s">
        <v>170</v>
      </c>
      <c r="E238" s="212" t="s">
        <v>9</v>
      </c>
      <c r="F238" s="224" t="s">
        <v>646</v>
      </c>
      <c r="G238" s="224"/>
      <c r="H238" s="224" t="s">
        <v>669</v>
      </c>
      <c r="I238" s="224" t="s">
        <v>287</v>
      </c>
      <c r="J238" s="212"/>
      <c r="K238" s="225">
        <f>CCP_AggregateDataFile!BX4</f>
        <v>42468000</v>
      </c>
      <c r="L238" s="226" t="str">
        <f>VLOOKUP(B238,QualitativeNotes!B:C,2,FALSE)</f>
        <v>N/A</v>
      </c>
      <c r="M238" s="224"/>
      <c r="N238" s="224"/>
      <c r="O238" s="224"/>
      <c r="P238" s="217"/>
      <c r="Q238" s="225"/>
      <c r="R238" s="226"/>
      <c r="S238" s="224"/>
      <c r="T238" s="224"/>
      <c r="U238" s="224"/>
      <c r="V238" s="217"/>
      <c r="W238" s="225"/>
      <c r="X238" s="226"/>
    </row>
    <row r="239" spans="1:24" ht="28.8" x14ac:dyDescent="0.3">
      <c r="A239" s="223">
        <f>$A$2</f>
        <v>45657</v>
      </c>
      <c r="B239" s="107" t="s">
        <v>423</v>
      </c>
      <c r="C239" s="212" t="s">
        <v>167</v>
      </c>
      <c r="D239" s="212" t="s">
        <v>171</v>
      </c>
      <c r="E239" s="212" t="s">
        <v>9</v>
      </c>
      <c r="F239" s="224" t="s">
        <v>646</v>
      </c>
      <c r="G239" s="224"/>
      <c r="H239" s="224" t="s">
        <v>669</v>
      </c>
      <c r="I239" s="224" t="s">
        <v>287</v>
      </c>
      <c r="J239" s="212"/>
      <c r="K239" s="225">
        <f>CCP_AggregateDataFile!BY4</f>
        <v>49882643000</v>
      </c>
      <c r="L239" s="226" t="str">
        <f>VLOOKUP(B239,QualitativeNotes!B:C,2,FALSE)</f>
        <v>N/A</v>
      </c>
      <c r="M239" s="224"/>
      <c r="N239" s="224"/>
      <c r="O239" s="224"/>
      <c r="P239" s="217"/>
      <c r="Q239" s="225"/>
      <c r="R239" s="226"/>
      <c r="S239" s="224"/>
      <c r="T239" s="224"/>
      <c r="U239" s="224"/>
      <c r="V239" s="217"/>
      <c r="W239" s="225"/>
      <c r="X239" s="226"/>
    </row>
    <row r="240" spans="1:24" ht="28.8" x14ac:dyDescent="0.3">
      <c r="A240" s="223">
        <f>$A$2</f>
        <v>45657</v>
      </c>
      <c r="B240" s="107" t="s">
        <v>424</v>
      </c>
      <c r="C240" s="212" t="s">
        <v>167</v>
      </c>
      <c r="D240" s="212" t="s">
        <v>172</v>
      </c>
      <c r="E240" s="212" t="s">
        <v>9</v>
      </c>
      <c r="F240" s="224" t="s">
        <v>646</v>
      </c>
      <c r="G240" s="224"/>
      <c r="H240" s="224" t="s">
        <v>669</v>
      </c>
      <c r="I240" s="224" t="s">
        <v>287</v>
      </c>
      <c r="J240" s="212"/>
      <c r="K240" s="225">
        <f>CCP_AggregateDataFile!BZ4</f>
        <v>49516561000</v>
      </c>
      <c r="L240" s="226" t="str">
        <f>VLOOKUP(B240,QualitativeNotes!B:C,2,FALSE)</f>
        <v>N/A</v>
      </c>
      <c r="M240" s="224"/>
      <c r="N240" s="224"/>
      <c r="O240" s="224"/>
      <c r="P240" s="217"/>
      <c r="Q240" s="225"/>
      <c r="R240" s="226"/>
      <c r="S240" s="224"/>
      <c r="T240" s="224"/>
      <c r="U240" s="224"/>
      <c r="V240" s="217"/>
      <c r="W240" s="225"/>
      <c r="X240" s="226"/>
    </row>
    <row r="241" spans="1:24" ht="28.8" x14ac:dyDescent="0.3">
      <c r="A241" s="223">
        <f>$A$2</f>
        <v>45657</v>
      </c>
      <c r="B241" s="107" t="s">
        <v>425</v>
      </c>
      <c r="C241" s="212" t="s">
        <v>167</v>
      </c>
      <c r="D241" s="212" t="s">
        <v>173</v>
      </c>
      <c r="E241" s="212" t="s">
        <v>43</v>
      </c>
      <c r="F241" s="224" t="s">
        <v>646</v>
      </c>
      <c r="G241" s="224"/>
      <c r="H241" s="224" t="s">
        <v>669</v>
      </c>
      <c r="I241" s="224" t="s">
        <v>287</v>
      </c>
      <c r="J241" s="212"/>
      <c r="K241" s="243" t="str">
        <f>CCP_AggregateDataFile!CA4</f>
        <v>On balance sheet</v>
      </c>
      <c r="L241" s="226" t="str">
        <f>VLOOKUP(B241,QualitativeNotes!B:C,2,FALSE)</f>
        <v>N/A</v>
      </c>
      <c r="M241" s="224"/>
      <c r="N241" s="224"/>
      <c r="O241" s="224"/>
      <c r="P241" s="217"/>
      <c r="Q241" s="228"/>
      <c r="R241" s="226"/>
      <c r="S241" s="224"/>
      <c r="T241" s="224"/>
      <c r="U241" s="224"/>
      <c r="V241" s="217"/>
      <c r="W241" s="228"/>
      <c r="X241" s="226"/>
    </row>
    <row r="242" spans="1:24" ht="28.8" x14ac:dyDescent="0.3">
      <c r="A242" s="223">
        <f>$A$2</f>
        <v>45657</v>
      </c>
      <c r="B242" s="107" t="s">
        <v>426</v>
      </c>
      <c r="C242" s="212" t="s">
        <v>167</v>
      </c>
      <c r="D242" s="212" t="s">
        <v>174</v>
      </c>
      <c r="E242" s="212" t="s">
        <v>43</v>
      </c>
      <c r="F242" s="224" t="s">
        <v>646</v>
      </c>
      <c r="G242" s="224"/>
      <c r="H242" s="224" t="s">
        <v>669</v>
      </c>
      <c r="I242" s="224" t="s">
        <v>287</v>
      </c>
      <c r="J242" s="212"/>
      <c r="K242" s="244" t="str">
        <f>CCP_AggregateDataFile!CB4</f>
        <v>N/A</v>
      </c>
      <c r="L242" s="226" t="str">
        <f>VLOOKUP(B242,QualitativeNotes!B:C,2,FALSE)</f>
        <v>N/A</v>
      </c>
      <c r="M242" s="224"/>
      <c r="N242" s="224"/>
      <c r="O242" s="224"/>
      <c r="P242" s="217"/>
      <c r="Q242" s="228"/>
      <c r="R242" s="226"/>
      <c r="S242" s="224"/>
      <c r="T242" s="224"/>
      <c r="U242" s="224"/>
      <c r="V242" s="217"/>
      <c r="W242" s="228"/>
      <c r="X242" s="226"/>
    </row>
    <row r="243" spans="1:24" ht="28.8" x14ac:dyDescent="0.3">
      <c r="A243" s="231">
        <f>$A$2</f>
        <v>45657</v>
      </c>
      <c r="B243" s="220" t="s">
        <v>427</v>
      </c>
      <c r="C243" s="229" t="s">
        <v>175</v>
      </c>
      <c r="D243" s="229" t="s">
        <v>176</v>
      </c>
      <c r="E243" s="229" t="s">
        <v>64</v>
      </c>
      <c r="F243" s="232" t="s">
        <v>646</v>
      </c>
      <c r="G243" s="232"/>
      <c r="H243" s="232" t="s">
        <v>669</v>
      </c>
      <c r="I243" s="232" t="s">
        <v>287</v>
      </c>
      <c r="J243" s="229"/>
      <c r="K243" s="245">
        <f>CCP_AggregateDataFile!CC4</f>
        <v>0.43</v>
      </c>
      <c r="L243" s="226" t="str">
        <f>VLOOKUP(B243,QualitativeNotes!B:C,2,FALSE)</f>
        <v>N/A</v>
      </c>
      <c r="M243" s="224"/>
      <c r="N243" s="224"/>
      <c r="O243" s="224"/>
      <c r="P243" s="217"/>
      <c r="Q243" s="214"/>
      <c r="R243" s="226"/>
      <c r="S243" s="224"/>
      <c r="T243" s="224"/>
      <c r="U243" s="224"/>
      <c r="V243" s="217"/>
      <c r="W243" s="214"/>
      <c r="X243" s="226"/>
    </row>
    <row r="244" spans="1:24" ht="43.2" x14ac:dyDescent="0.3">
      <c r="A244" s="231">
        <f>$A$2</f>
        <v>45657</v>
      </c>
      <c r="B244" s="220" t="s">
        <v>428</v>
      </c>
      <c r="C244" s="229" t="s">
        <v>175</v>
      </c>
      <c r="D244" s="229" t="s">
        <v>177</v>
      </c>
      <c r="E244" s="229" t="s">
        <v>64</v>
      </c>
      <c r="F244" s="232" t="s">
        <v>646</v>
      </c>
      <c r="G244" s="232"/>
      <c r="H244" s="232" t="s">
        <v>669</v>
      </c>
      <c r="I244" s="232" t="s">
        <v>287</v>
      </c>
      <c r="J244" s="229"/>
      <c r="K244" s="245">
        <f>CCP_AggregateDataFile!CD4</f>
        <v>0.4</v>
      </c>
      <c r="L244" s="226" t="str">
        <f>VLOOKUP(B244,QualitativeNotes!B:C,2,FALSE)</f>
        <v>N/A</v>
      </c>
      <c r="M244" s="224"/>
      <c r="N244" s="224"/>
      <c r="O244" s="224"/>
      <c r="P244" s="217"/>
      <c r="Q244" s="214"/>
      <c r="R244" s="226"/>
      <c r="S244" s="224"/>
      <c r="T244" s="224"/>
      <c r="U244" s="224"/>
      <c r="V244" s="217"/>
      <c r="W244" s="214"/>
      <c r="X244" s="226"/>
    </row>
    <row r="245" spans="1:24" ht="86.4" x14ac:dyDescent="0.3">
      <c r="A245" s="223">
        <f>$A$2</f>
        <v>45657</v>
      </c>
      <c r="B245" s="107" t="s">
        <v>429</v>
      </c>
      <c r="C245" s="212" t="s">
        <v>178</v>
      </c>
      <c r="D245" s="212" t="s">
        <v>179</v>
      </c>
      <c r="E245" s="212" t="s">
        <v>9</v>
      </c>
      <c r="F245" s="224" t="s">
        <v>646</v>
      </c>
      <c r="G245" s="224"/>
      <c r="H245" s="224" t="s">
        <v>669</v>
      </c>
      <c r="I245" s="224" t="s">
        <v>287</v>
      </c>
      <c r="J245" s="212"/>
      <c r="K245" s="225">
        <f>CCP_AggregateDataFile!CE3</f>
        <v>49012497000</v>
      </c>
      <c r="L245" s="226" t="str">
        <f>VLOOKUP(B245,QualitativeNotes!B:C,2,FALSE)</f>
        <v>N/A</v>
      </c>
      <c r="M245" s="224"/>
      <c r="N245" s="224"/>
      <c r="O245" s="224"/>
      <c r="P245" s="217"/>
      <c r="Q245" s="225"/>
      <c r="R245" s="226"/>
      <c r="S245" s="224"/>
      <c r="T245" s="224"/>
      <c r="U245" s="224"/>
      <c r="V245" s="217"/>
      <c r="W245" s="225"/>
      <c r="X245" s="226"/>
    </row>
    <row r="246" spans="1:24" ht="86.4" x14ac:dyDescent="0.3">
      <c r="A246" s="223">
        <f>$A$2</f>
        <v>45657</v>
      </c>
      <c r="B246" s="107" t="s">
        <v>430</v>
      </c>
      <c r="C246" s="212" t="s">
        <v>178</v>
      </c>
      <c r="D246" s="212" t="s">
        <v>180</v>
      </c>
      <c r="E246" s="212" t="s">
        <v>9</v>
      </c>
      <c r="F246" s="224" t="s">
        <v>646</v>
      </c>
      <c r="G246" s="224"/>
      <c r="H246" s="224" t="s">
        <v>669</v>
      </c>
      <c r="I246" s="224" t="s">
        <v>287</v>
      </c>
      <c r="J246" s="212"/>
      <c r="K246" s="225">
        <f>CCP_AggregateDataFile!CF3</f>
        <v>400000000</v>
      </c>
      <c r="L246" s="226" t="str">
        <f>VLOOKUP(B246,QualitativeNotes!B:C,2,FALSE)</f>
        <v>N/A</v>
      </c>
      <c r="M246" s="224"/>
      <c r="N246" s="224"/>
      <c r="O246" s="224"/>
      <c r="P246" s="217"/>
      <c r="Q246" s="225"/>
      <c r="R246" s="226"/>
      <c r="S246" s="224"/>
      <c r="T246" s="224"/>
      <c r="U246" s="224"/>
      <c r="V246" s="217"/>
      <c r="W246" s="225"/>
      <c r="X246" s="226"/>
    </row>
    <row r="247" spans="1:24" ht="63" customHeight="1" x14ac:dyDescent="0.3">
      <c r="A247" s="223">
        <f>$A$2</f>
        <v>45657</v>
      </c>
      <c r="B247" s="107" t="s">
        <v>431</v>
      </c>
      <c r="C247" s="212" t="s">
        <v>181</v>
      </c>
      <c r="D247" s="212" t="s">
        <v>182</v>
      </c>
      <c r="E247" s="212" t="s">
        <v>64</v>
      </c>
      <c r="F247" s="224" t="s">
        <v>646</v>
      </c>
      <c r="G247" s="224"/>
      <c r="H247" s="224" t="s">
        <v>669</v>
      </c>
      <c r="I247" s="224" t="s">
        <v>287</v>
      </c>
      <c r="J247" s="212"/>
      <c r="K247" s="245">
        <f>CCP_AggregateDataFile!CG4</f>
        <v>0</v>
      </c>
      <c r="L247" s="226" t="str">
        <f>VLOOKUP(B247,QualitativeNotes!B:C,2,FALSE)</f>
        <v>N/A</v>
      </c>
      <c r="M247" s="224"/>
      <c r="N247" s="224"/>
      <c r="O247" s="224"/>
      <c r="P247" s="217"/>
      <c r="Q247" s="214"/>
      <c r="R247" s="226"/>
      <c r="S247" s="224"/>
      <c r="T247" s="224"/>
      <c r="U247" s="224"/>
      <c r="V247" s="217"/>
      <c r="W247" s="214"/>
      <c r="X247" s="226"/>
    </row>
    <row r="248" spans="1:24" ht="43.2" x14ac:dyDescent="0.3">
      <c r="A248" s="223">
        <f>$A$2</f>
        <v>45657</v>
      </c>
      <c r="B248" s="107" t="s">
        <v>432</v>
      </c>
      <c r="C248" s="212" t="s">
        <v>181</v>
      </c>
      <c r="D248" s="212" t="s">
        <v>183</v>
      </c>
      <c r="E248" s="212" t="s">
        <v>64</v>
      </c>
      <c r="F248" s="224" t="s">
        <v>646</v>
      </c>
      <c r="G248" s="224"/>
      <c r="H248" s="224" t="s">
        <v>669</v>
      </c>
      <c r="I248" s="224" t="s">
        <v>287</v>
      </c>
      <c r="J248" s="212"/>
      <c r="K248" s="245">
        <f>CCP_AggregateDataFile!CH4</f>
        <v>0</v>
      </c>
      <c r="L248" s="226" t="str">
        <f>VLOOKUP(B248,QualitativeNotes!B:C,2,FALSE)</f>
        <v>N/A</v>
      </c>
      <c r="M248" s="224"/>
      <c r="N248" s="224"/>
      <c r="O248" s="224"/>
      <c r="P248" s="217"/>
      <c r="Q248" s="214"/>
      <c r="R248" s="226"/>
      <c r="S248" s="224"/>
      <c r="T248" s="224"/>
      <c r="U248" s="224"/>
      <c r="V248" s="217"/>
      <c r="W248" s="214"/>
      <c r="X248" s="226"/>
    </row>
    <row r="249" spans="1:24" ht="43.2" x14ac:dyDescent="0.3">
      <c r="A249" s="223">
        <f>$A$2</f>
        <v>45657</v>
      </c>
      <c r="B249" s="107" t="s">
        <v>433</v>
      </c>
      <c r="C249" s="212" t="s">
        <v>181</v>
      </c>
      <c r="D249" s="212" t="s">
        <v>184</v>
      </c>
      <c r="E249" s="212" t="s">
        <v>64</v>
      </c>
      <c r="F249" s="224" t="s">
        <v>646</v>
      </c>
      <c r="G249" s="224"/>
      <c r="H249" s="224" t="s">
        <v>669</v>
      </c>
      <c r="I249" s="224" t="s">
        <v>287</v>
      </c>
      <c r="J249" s="212"/>
      <c r="K249" s="245">
        <f>CCP_AggregateDataFile!CI4</f>
        <v>0</v>
      </c>
      <c r="L249" s="226" t="str">
        <f>VLOOKUP(B249,QualitativeNotes!B:C,2,FALSE)</f>
        <v>N/A</v>
      </c>
      <c r="M249" s="224"/>
      <c r="N249" s="224"/>
      <c r="O249" s="224"/>
      <c r="P249" s="217"/>
      <c r="Q249" s="214"/>
      <c r="R249" s="226"/>
      <c r="S249" s="224"/>
      <c r="T249" s="224"/>
      <c r="U249" s="224"/>
      <c r="V249" s="217"/>
      <c r="W249" s="214"/>
      <c r="X249" s="226"/>
    </row>
    <row r="250" spans="1:24" ht="57.6" x14ac:dyDescent="0.3">
      <c r="A250" s="223">
        <f>$A$2</f>
        <v>45657</v>
      </c>
      <c r="B250" s="107" t="s">
        <v>434</v>
      </c>
      <c r="C250" s="212" t="s">
        <v>181</v>
      </c>
      <c r="D250" s="212" t="s">
        <v>185</v>
      </c>
      <c r="E250" s="212" t="s">
        <v>64</v>
      </c>
      <c r="F250" s="224" t="s">
        <v>646</v>
      </c>
      <c r="G250" s="224"/>
      <c r="H250" s="224" t="s">
        <v>669</v>
      </c>
      <c r="I250" s="224" t="s">
        <v>287</v>
      </c>
      <c r="J250" s="212"/>
      <c r="K250" s="245">
        <f>CCP_AggregateDataFile!CJ4</f>
        <v>0</v>
      </c>
      <c r="L250" s="226" t="str">
        <f>VLOOKUP(B250,QualitativeNotes!B:C,2,FALSE)</f>
        <v>N/A</v>
      </c>
      <c r="M250" s="224"/>
      <c r="N250" s="224"/>
      <c r="O250" s="224"/>
      <c r="P250" s="217"/>
      <c r="Q250" s="214"/>
      <c r="R250" s="226"/>
      <c r="S250" s="224"/>
      <c r="T250" s="224"/>
      <c r="U250" s="224"/>
      <c r="V250" s="217"/>
      <c r="W250" s="214"/>
      <c r="X250" s="226"/>
    </row>
    <row r="251" spans="1:24" ht="43.2" x14ac:dyDescent="0.3">
      <c r="A251" s="223">
        <f>$A$2</f>
        <v>45657</v>
      </c>
      <c r="B251" s="107" t="s">
        <v>435</v>
      </c>
      <c r="C251" s="212" t="s">
        <v>181</v>
      </c>
      <c r="D251" s="212" t="s">
        <v>186</v>
      </c>
      <c r="E251" s="212" t="s">
        <v>64</v>
      </c>
      <c r="F251" s="224" t="s">
        <v>646</v>
      </c>
      <c r="G251" s="224"/>
      <c r="H251" s="224" t="s">
        <v>669</v>
      </c>
      <c r="I251" s="224" t="s">
        <v>287</v>
      </c>
      <c r="J251" s="212"/>
      <c r="K251" s="245">
        <f>CCP_AggregateDataFile!CK4</f>
        <v>1</v>
      </c>
      <c r="L251" s="226" t="str">
        <f>VLOOKUP(B251,QualitativeNotes!B:C,2,FALSE)</f>
        <v>N/A</v>
      </c>
      <c r="M251" s="224"/>
      <c r="N251" s="224"/>
      <c r="O251" s="224"/>
      <c r="P251" s="217"/>
      <c r="Q251" s="214"/>
      <c r="R251" s="226"/>
      <c r="S251" s="224"/>
      <c r="T251" s="224"/>
      <c r="U251" s="224"/>
      <c r="V251" s="217"/>
      <c r="W251" s="214"/>
      <c r="X251" s="226"/>
    </row>
    <row r="252" spans="1:24" ht="43.2" x14ac:dyDescent="0.3">
      <c r="A252" s="223">
        <f>$A$2</f>
        <v>45657</v>
      </c>
      <c r="B252" s="107" t="s">
        <v>436</v>
      </c>
      <c r="C252" s="212" t="s">
        <v>181</v>
      </c>
      <c r="D252" s="212" t="s">
        <v>187</v>
      </c>
      <c r="E252" s="212" t="s">
        <v>64</v>
      </c>
      <c r="F252" s="224" t="s">
        <v>646</v>
      </c>
      <c r="G252" s="224"/>
      <c r="H252" s="224" t="s">
        <v>669</v>
      </c>
      <c r="I252" s="224" t="s">
        <v>287</v>
      </c>
      <c r="J252" s="212"/>
      <c r="K252" s="245">
        <f>CCP_AggregateDataFile!CL4</f>
        <v>0</v>
      </c>
      <c r="L252" s="226" t="str">
        <f>VLOOKUP(B252,QualitativeNotes!B:C,2,FALSE)</f>
        <v>N/A</v>
      </c>
      <c r="M252" s="224"/>
      <c r="N252" s="224"/>
      <c r="O252" s="224"/>
      <c r="P252" s="217"/>
      <c r="Q252" s="214"/>
      <c r="R252" s="226"/>
      <c r="S252" s="224"/>
      <c r="T252" s="224"/>
      <c r="U252" s="224"/>
      <c r="V252" s="217"/>
      <c r="W252" s="214"/>
      <c r="X252" s="226"/>
    </row>
    <row r="253" spans="1:24" ht="43.2" x14ac:dyDescent="0.3">
      <c r="A253" s="223">
        <f>$A$2</f>
        <v>45657</v>
      </c>
      <c r="B253" s="107" t="s">
        <v>437</v>
      </c>
      <c r="C253" s="212" t="s">
        <v>181</v>
      </c>
      <c r="D253" s="212" t="s">
        <v>188</v>
      </c>
      <c r="E253" s="212" t="s">
        <v>64</v>
      </c>
      <c r="F253" s="224" t="s">
        <v>646</v>
      </c>
      <c r="G253" s="224"/>
      <c r="H253" s="224" t="s">
        <v>669</v>
      </c>
      <c r="I253" s="224" t="s">
        <v>287</v>
      </c>
      <c r="J253" s="212"/>
      <c r="K253" s="245">
        <f>CCP_AggregateDataFile!CM4</f>
        <v>0</v>
      </c>
      <c r="L253" s="226" t="str">
        <f>VLOOKUP(B253,QualitativeNotes!B:C,2,FALSE)</f>
        <v>N/A</v>
      </c>
      <c r="M253" s="224"/>
      <c r="N253" s="224"/>
      <c r="O253" s="224"/>
      <c r="P253" s="217"/>
      <c r="Q253" s="214"/>
      <c r="R253" s="226"/>
      <c r="S253" s="224"/>
      <c r="T253" s="224"/>
      <c r="U253" s="224"/>
      <c r="V253" s="217"/>
      <c r="W253" s="214"/>
      <c r="X253" s="226"/>
    </row>
    <row r="254" spans="1:24" ht="72" x14ac:dyDescent="0.3">
      <c r="A254" s="223">
        <f>$A$2</f>
        <v>45657</v>
      </c>
      <c r="B254" s="107" t="s">
        <v>523</v>
      </c>
      <c r="C254" s="212" t="s">
        <v>181</v>
      </c>
      <c r="D254" s="212" t="s">
        <v>189</v>
      </c>
      <c r="E254" s="212" t="s">
        <v>64</v>
      </c>
      <c r="F254" s="224" t="s">
        <v>646</v>
      </c>
      <c r="G254" s="224"/>
      <c r="H254" s="224" t="s">
        <v>669</v>
      </c>
      <c r="I254" s="224" t="s">
        <v>287</v>
      </c>
      <c r="J254" s="212" t="s">
        <v>673</v>
      </c>
      <c r="K254" s="245">
        <f>CCP_DataFile_16_2!E2</f>
        <v>0</v>
      </c>
      <c r="L254" s="226" t="str">
        <f>VLOOKUP(B254,QualitativeNotes!B:C,2,FALSE)</f>
        <v>N/A</v>
      </c>
      <c r="M254" s="224"/>
      <c r="N254" s="224"/>
      <c r="O254" s="224"/>
      <c r="P254" s="217"/>
      <c r="Q254" s="214"/>
      <c r="R254" s="226"/>
      <c r="S254" s="224"/>
      <c r="T254" s="224"/>
      <c r="U254" s="224"/>
      <c r="V254" s="217"/>
      <c r="W254" s="214"/>
      <c r="X254" s="226"/>
    </row>
    <row r="255" spans="1:24" ht="57.6" x14ac:dyDescent="0.3">
      <c r="A255" s="223">
        <f>$A$2</f>
        <v>45657</v>
      </c>
      <c r="B255" s="107" t="s">
        <v>438</v>
      </c>
      <c r="C255" s="212" t="s">
        <v>181</v>
      </c>
      <c r="D255" s="212" t="s">
        <v>191</v>
      </c>
      <c r="E255" s="212" t="s">
        <v>23</v>
      </c>
      <c r="F255" s="224" t="s">
        <v>646</v>
      </c>
      <c r="G255" s="224"/>
      <c r="H255" s="224" t="s">
        <v>669</v>
      </c>
      <c r="I255" s="224" t="s">
        <v>287</v>
      </c>
      <c r="J255" s="212"/>
      <c r="K255" s="225" t="str">
        <f>CCP_AggregateDataFile!CN4</f>
        <v>100%; 72.72 days</v>
      </c>
      <c r="L255" s="226" t="str">
        <f>VLOOKUP(B255,QualitativeNotes!B:C,2,FALSE)</f>
        <v>N/A</v>
      </c>
      <c r="M255" s="224"/>
      <c r="N255" s="224"/>
      <c r="O255" s="224"/>
      <c r="P255" s="217"/>
      <c r="Q255" s="225"/>
      <c r="R255" s="226"/>
      <c r="S255" s="224"/>
      <c r="T255" s="224"/>
      <c r="U255" s="224"/>
      <c r="V255" s="217"/>
      <c r="W255" s="225"/>
      <c r="X255" s="226"/>
    </row>
    <row r="256" spans="1:24" ht="43.2" x14ac:dyDescent="0.3">
      <c r="A256" s="223">
        <f>$A$2</f>
        <v>45657</v>
      </c>
      <c r="B256" s="107" t="s">
        <v>439</v>
      </c>
      <c r="C256" s="212" t="s">
        <v>181</v>
      </c>
      <c r="D256" s="212" t="s">
        <v>193</v>
      </c>
      <c r="E256" s="212" t="s">
        <v>64</v>
      </c>
      <c r="F256" s="224" t="s">
        <v>646</v>
      </c>
      <c r="G256" s="224"/>
      <c r="H256" s="224" t="s">
        <v>669</v>
      </c>
      <c r="I256" s="224" t="s">
        <v>287</v>
      </c>
      <c r="J256" s="212"/>
      <c r="K256" s="245">
        <f>CCP_AggregateDataFile!CO4</f>
        <v>0</v>
      </c>
      <c r="L256" s="226" t="str">
        <f>VLOOKUP(B256,QualitativeNotes!B:C,2,FALSE)</f>
        <v>N/A</v>
      </c>
      <c r="M256" s="224"/>
      <c r="N256" s="224"/>
      <c r="O256" s="224"/>
      <c r="P256" s="217"/>
      <c r="Q256" s="214"/>
      <c r="R256" s="226"/>
      <c r="S256" s="224"/>
      <c r="T256" s="224"/>
      <c r="U256" s="224"/>
      <c r="V256" s="217"/>
      <c r="W256" s="214"/>
      <c r="X256" s="226"/>
    </row>
    <row r="257" spans="1:24" ht="43.2" x14ac:dyDescent="0.3">
      <c r="A257" s="223">
        <f>$A$2</f>
        <v>45657</v>
      </c>
      <c r="B257" s="107" t="s">
        <v>440</v>
      </c>
      <c r="C257" s="212" t="s">
        <v>181</v>
      </c>
      <c r="D257" s="212" t="s">
        <v>194</v>
      </c>
      <c r="E257" s="212" t="s">
        <v>64</v>
      </c>
      <c r="F257" s="224" t="s">
        <v>646</v>
      </c>
      <c r="G257" s="224"/>
      <c r="H257" s="224" t="s">
        <v>669</v>
      </c>
      <c r="I257" s="224" t="s">
        <v>287</v>
      </c>
      <c r="J257" s="212"/>
      <c r="K257" s="245">
        <f>CCP_AggregateDataFile!CP4</f>
        <v>0</v>
      </c>
      <c r="L257" s="226" t="str">
        <f>VLOOKUP(B257,QualitativeNotes!B:C,2,FALSE)</f>
        <v>N/A</v>
      </c>
      <c r="M257" s="224"/>
      <c r="N257" s="224"/>
      <c r="O257" s="224"/>
      <c r="P257" s="217"/>
      <c r="Q257" s="214"/>
      <c r="R257" s="226"/>
      <c r="S257" s="224"/>
      <c r="T257" s="224"/>
      <c r="U257" s="224"/>
      <c r="V257" s="217"/>
      <c r="W257" s="214"/>
      <c r="X257" s="226"/>
    </row>
    <row r="258" spans="1:24" ht="43.2" x14ac:dyDescent="0.3">
      <c r="A258" s="223">
        <f>$A$2</f>
        <v>45657</v>
      </c>
      <c r="B258" s="107" t="s">
        <v>441</v>
      </c>
      <c r="C258" s="212" t="s">
        <v>181</v>
      </c>
      <c r="D258" s="212" t="s">
        <v>195</v>
      </c>
      <c r="E258" s="212" t="s">
        <v>64</v>
      </c>
      <c r="F258" s="224" t="s">
        <v>646</v>
      </c>
      <c r="G258" s="224"/>
      <c r="H258" s="224" t="s">
        <v>669</v>
      </c>
      <c r="I258" s="224" t="s">
        <v>287</v>
      </c>
      <c r="J258" s="212"/>
      <c r="K258" s="245">
        <f>CCP_AggregateDataFile!CQ4</f>
        <v>0</v>
      </c>
      <c r="L258" s="226" t="str">
        <f>VLOOKUP(B258,QualitativeNotes!B:C,2,FALSE)</f>
        <v>N/A</v>
      </c>
      <c r="M258" s="224"/>
      <c r="N258" s="224"/>
      <c r="O258" s="224"/>
      <c r="P258" s="217"/>
      <c r="Q258" s="214"/>
      <c r="R258" s="226"/>
      <c r="S258" s="224"/>
      <c r="T258" s="224"/>
      <c r="U258" s="224"/>
      <c r="V258" s="217"/>
      <c r="W258" s="214"/>
      <c r="X258" s="226"/>
    </row>
    <row r="259" spans="1:24" ht="43.2" x14ac:dyDescent="0.3">
      <c r="A259" s="223">
        <f>$A$2</f>
        <v>45657</v>
      </c>
      <c r="B259" s="107" t="s">
        <v>442</v>
      </c>
      <c r="C259" s="212" t="s">
        <v>181</v>
      </c>
      <c r="D259" s="212" t="s">
        <v>196</v>
      </c>
      <c r="E259" s="212" t="s">
        <v>64</v>
      </c>
      <c r="F259" s="224" t="s">
        <v>646</v>
      </c>
      <c r="G259" s="224"/>
      <c r="H259" s="224" t="s">
        <v>669</v>
      </c>
      <c r="I259" s="224" t="s">
        <v>287</v>
      </c>
      <c r="J259" s="212"/>
      <c r="K259" s="245">
        <f>CCP_AggregateDataFile!CR4</f>
        <v>0</v>
      </c>
      <c r="L259" s="226" t="str">
        <f>VLOOKUP(B259,QualitativeNotes!B:C,2,FALSE)</f>
        <v>N/A</v>
      </c>
      <c r="M259" s="224"/>
      <c r="N259" s="224"/>
      <c r="O259" s="224"/>
      <c r="P259" s="217"/>
      <c r="Q259" s="214"/>
      <c r="R259" s="226"/>
      <c r="S259" s="224"/>
      <c r="T259" s="224"/>
      <c r="U259" s="224"/>
      <c r="V259" s="217"/>
      <c r="W259" s="214"/>
      <c r="X259" s="226"/>
    </row>
    <row r="260" spans="1:24" ht="43.2" x14ac:dyDescent="0.3">
      <c r="A260" s="223">
        <f>$A$2</f>
        <v>45657</v>
      </c>
      <c r="B260" s="107" t="s">
        <v>443</v>
      </c>
      <c r="C260" s="212" t="s">
        <v>181</v>
      </c>
      <c r="D260" s="212" t="s">
        <v>197</v>
      </c>
      <c r="E260" s="212" t="s">
        <v>64</v>
      </c>
      <c r="F260" s="224" t="s">
        <v>646</v>
      </c>
      <c r="G260" s="224"/>
      <c r="H260" s="224" t="s">
        <v>669</v>
      </c>
      <c r="I260" s="224" t="s">
        <v>287</v>
      </c>
      <c r="J260" s="212"/>
      <c r="K260" s="245">
        <f>CCP_AggregateDataFile!CS4</f>
        <v>0</v>
      </c>
      <c r="L260" s="226" t="str">
        <f>VLOOKUP(B260,QualitativeNotes!B:C,2,FALSE)</f>
        <v>N/A</v>
      </c>
      <c r="M260" s="224"/>
      <c r="N260" s="224"/>
      <c r="O260" s="224"/>
      <c r="P260" s="217"/>
      <c r="Q260" s="214"/>
      <c r="R260" s="226"/>
      <c r="S260" s="224"/>
      <c r="T260" s="224"/>
      <c r="U260" s="224"/>
      <c r="V260" s="217"/>
      <c r="W260" s="214"/>
      <c r="X260" s="226"/>
    </row>
    <row r="261" spans="1:24" ht="43.2" x14ac:dyDescent="0.3">
      <c r="A261" s="223">
        <f>$A$2</f>
        <v>45657</v>
      </c>
      <c r="B261" s="107" t="s">
        <v>524</v>
      </c>
      <c r="C261" s="212" t="s">
        <v>181</v>
      </c>
      <c r="D261" s="212" t="s">
        <v>198</v>
      </c>
      <c r="E261" s="212" t="s">
        <v>64</v>
      </c>
      <c r="F261" s="224" t="s">
        <v>646</v>
      </c>
      <c r="G261" s="224"/>
      <c r="H261" s="224" t="s">
        <v>669</v>
      </c>
      <c r="I261" s="224" t="s">
        <v>287</v>
      </c>
      <c r="J261" s="212" t="s">
        <v>673</v>
      </c>
      <c r="K261" s="214">
        <f>CCP_DataFile_16_2!F2</f>
        <v>0</v>
      </c>
      <c r="L261" s="226" t="str">
        <f>VLOOKUP(B261,QualitativeNotes!B:C,2,FALSE)</f>
        <v>N/A</v>
      </c>
      <c r="M261" s="224"/>
      <c r="N261" s="224"/>
      <c r="O261" s="224"/>
      <c r="P261" s="217"/>
      <c r="Q261" s="214"/>
      <c r="R261" s="226"/>
      <c r="S261" s="224"/>
      <c r="T261" s="224"/>
      <c r="U261" s="224"/>
      <c r="V261" s="217"/>
      <c r="W261" s="214"/>
      <c r="X261" s="226"/>
    </row>
    <row r="262" spans="1:24" ht="43.2" x14ac:dyDescent="0.3">
      <c r="A262" s="223">
        <f>$A$2</f>
        <v>45657</v>
      </c>
      <c r="B262" s="107" t="s">
        <v>444</v>
      </c>
      <c r="C262" s="212" t="s">
        <v>181</v>
      </c>
      <c r="D262" s="212" t="s">
        <v>200</v>
      </c>
      <c r="E262" s="212" t="s">
        <v>23</v>
      </c>
      <c r="F262" s="224" t="s">
        <v>646</v>
      </c>
      <c r="G262" s="224"/>
      <c r="H262" s="224" t="s">
        <v>669</v>
      </c>
      <c r="I262" s="224" t="s">
        <v>287</v>
      </c>
      <c r="J262" s="212"/>
      <c r="K262" s="225" t="str">
        <f>CCP_AggregateDataFile!CT4</f>
        <v>N/A</v>
      </c>
      <c r="L262" s="226" t="str">
        <f>VLOOKUP(B262,QualitativeNotes!B:C,2,FALSE)</f>
        <v>N/A</v>
      </c>
      <c r="M262" s="224"/>
      <c r="N262" s="224"/>
      <c r="O262" s="224"/>
      <c r="P262" s="217"/>
      <c r="Q262" s="225"/>
      <c r="R262" s="226"/>
      <c r="S262" s="224"/>
      <c r="T262" s="224"/>
      <c r="U262" s="224"/>
      <c r="V262" s="217"/>
      <c r="W262" s="225"/>
      <c r="X262" s="226"/>
    </row>
    <row r="263" spans="1:24" ht="70.8" customHeight="1" x14ac:dyDescent="0.3">
      <c r="A263" s="223">
        <f>$A$2</f>
        <v>45657</v>
      </c>
      <c r="B263" s="107" t="s">
        <v>445</v>
      </c>
      <c r="C263" s="212" t="s">
        <v>181</v>
      </c>
      <c r="D263" s="212" t="s">
        <v>201</v>
      </c>
      <c r="E263" s="212" t="s">
        <v>43</v>
      </c>
      <c r="F263" s="224" t="s">
        <v>646</v>
      </c>
      <c r="G263" s="224"/>
      <c r="H263" s="224" t="s">
        <v>669</v>
      </c>
      <c r="I263" s="224" t="s">
        <v>287</v>
      </c>
      <c r="J263" s="212"/>
      <c r="K263" s="225" t="str">
        <f>CCP_AggregateDataFile!CU4</f>
        <v>N/A</v>
      </c>
      <c r="L263" s="226" t="str">
        <f>VLOOKUP(B263,QualitativeNotes!B:C,2,FALSE)</f>
        <v>N/A</v>
      </c>
      <c r="M263" s="224"/>
      <c r="N263" s="224"/>
      <c r="O263" s="224"/>
      <c r="P263" s="217"/>
      <c r="Q263" s="228"/>
      <c r="R263" s="226"/>
      <c r="S263" s="224"/>
      <c r="T263" s="224"/>
      <c r="U263" s="224"/>
      <c r="V263" s="217"/>
      <c r="W263" s="228"/>
      <c r="X263" s="226"/>
    </row>
    <row r="264" spans="1:24" ht="100.8" x14ac:dyDescent="0.3">
      <c r="A264" s="223">
        <f>$A$2</f>
        <v>45657</v>
      </c>
      <c r="B264" s="107" t="s">
        <v>446</v>
      </c>
      <c r="C264" s="212" t="s">
        <v>181</v>
      </c>
      <c r="D264" s="212" t="s">
        <v>202</v>
      </c>
      <c r="E264" s="212" t="s">
        <v>43</v>
      </c>
      <c r="F264" s="224" t="s">
        <v>646</v>
      </c>
      <c r="G264" s="224"/>
      <c r="H264" s="224" t="s">
        <v>669</v>
      </c>
      <c r="I264" s="224" t="s">
        <v>287</v>
      </c>
      <c r="J264" s="212"/>
      <c r="K264" s="217" t="str">
        <f>CCP_AggregateDataFile!CV4</f>
        <v>Yes
Per A-1+ rated: Up to a maximum of 20% of fund size.
Per A-1 rated: Up to a maximum of 20% of fund size.</v>
      </c>
      <c r="L264" s="226" t="str">
        <f>VLOOKUP(B264,QualitativeNotes!B:C,2,FALSE)</f>
        <v>N/A</v>
      </c>
      <c r="M264" s="224"/>
      <c r="N264" s="224"/>
      <c r="O264" s="224"/>
      <c r="P264" s="217"/>
      <c r="Q264" s="228"/>
      <c r="R264" s="226"/>
      <c r="S264" s="224"/>
      <c r="T264" s="224"/>
      <c r="U264" s="224"/>
      <c r="V264" s="217"/>
      <c r="W264" s="228"/>
      <c r="X264" s="226"/>
    </row>
    <row r="265" spans="1:24" ht="43.2" x14ac:dyDescent="0.3">
      <c r="A265" s="223">
        <f>$A$2</f>
        <v>45657</v>
      </c>
      <c r="B265" s="107" t="s">
        <v>447</v>
      </c>
      <c r="C265" s="212" t="s">
        <v>181</v>
      </c>
      <c r="D265" s="212" t="s">
        <v>203</v>
      </c>
      <c r="E265" s="212" t="s">
        <v>45</v>
      </c>
      <c r="F265" s="224" t="s">
        <v>646</v>
      </c>
      <c r="G265" s="224"/>
      <c r="H265" s="224" t="s">
        <v>669</v>
      </c>
      <c r="I265" s="224" t="s">
        <v>287</v>
      </c>
      <c r="J265" s="212"/>
      <c r="K265" s="230">
        <f>CCP_AggregateDataFile!CW4</f>
        <v>0</v>
      </c>
      <c r="L265" s="226" t="str">
        <f>VLOOKUP(B265,QualitativeNotes!B:C,2,FALSE)</f>
        <v>N/A</v>
      </c>
      <c r="M265" s="224"/>
      <c r="N265" s="224"/>
      <c r="O265" s="224"/>
      <c r="P265" s="217"/>
      <c r="Q265" s="230"/>
      <c r="R265" s="226"/>
      <c r="S265" s="224"/>
      <c r="T265" s="224"/>
      <c r="U265" s="224"/>
      <c r="V265" s="217"/>
      <c r="W265" s="230"/>
      <c r="X265" s="226"/>
    </row>
    <row r="266" spans="1:24" ht="43.2" x14ac:dyDescent="0.3">
      <c r="A266" s="223">
        <f>$A$2</f>
        <v>45657</v>
      </c>
      <c r="B266" s="107" t="s">
        <v>448</v>
      </c>
      <c r="C266" s="212" t="s">
        <v>181</v>
      </c>
      <c r="D266" s="212" t="s">
        <v>204</v>
      </c>
      <c r="E266" s="212" t="s">
        <v>64</v>
      </c>
      <c r="F266" s="224" t="s">
        <v>646</v>
      </c>
      <c r="G266" s="224"/>
      <c r="H266" s="224" t="s">
        <v>669</v>
      </c>
      <c r="I266" s="224" t="s">
        <v>287</v>
      </c>
      <c r="J266" s="212"/>
      <c r="K266" s="214">
        <f>CCP_AggregateDataFile!CX4</f>
        <v>0</v>
      </c>
      <c r="L266" s="226" t="str">
        <f>VLOOKUP(B266,QualitativeNotes!B:C,2,FALSE)</f>
        <v>N/A</v>
      </c>
      <c r="M266" s="224"/>
      <c r="N266" s="224"/>
      <c r="O266" s="224"/>
      <c r="P266" s="217"/>
      <c r="Q266" s="214"/>
      <c r="R266" s="226"/>
      <c r="S266" s="224"/>
      <c r="T266" s="224"/>
      <c r="U266" s="224"/>
      <c r="V266" s="217"/>
      <c r="W266" s="214"/>
      <c r="X266" s="226"/>
    </row>
    <row r="267" spans="1:24" ht="28.8" x14ac:dyDescent="0.3">
      <c r="A267" s="223">
        <f>$A$2</f>
        <v>45657</v>
      </c>
      <c r="B267" s="107" t="s">
        <v>449</v>
      </c>
      <c r="C267" s="212" t="s">
        <v>205</v>
      </c>
      <c r="D267" s="212" t="s">
        <v>206</v>
      </c>
      <c r="E267" s="212" t="s">
        <v>9</v>
      </c>
      <c r="F267" s="224" t="s">
        <v>646</v>
      </c>
      <c r="G267" s="224"/>
      <c r="H267" s="224" t="s">
        <v>669</v>
      </c>
      <c r="I267" s="224" t="s">
        <v>287</v>
      </c>
      <c r="J267" s="212"/>
      <c r="K267" s="225" t="str">
        <f>CCP_AggregateDataFile!CY4</f>
        <v>N/A</v>
      </c>
      <c r="L267" s="226" t="str">
        <f>VLOOKUP(B267,QualitativeNotes!B:C,2,FALSE)</f>
        <v>N/A</v>
      </c>
      <c r="M267" s="224"/>
      <c r="N267" s="224"/>
      <c r="O267" s="224"/>
      <c r="P267" s="217"/>
      <c r="Q267" s="225"/>
      <c r="R267" s="226"/>
      <c r="S267" s="224"/>
      <c r="T267" s="224"/>
      <c r="U267" s="224"/>
      <c r="V267" s="217"/>
      <c r="W267" s="225"/>
      <c r="X267" s="226"/>
    </row>
    <row r="268" spans="1:24" ht="28.8" x14ac:dyDescent="0.3">
      <c r="A268" s="223">
        <f>$A$2</f>
        <v>45657</v>
      </c>
      <c r="B268" s="107" t="s">
        <v>450</v>
      </c>
      <c r="C268" s="212" t="s">
        <v>205</v>
      </c>
      <c r="D268" s="212" t="s">
        <v>207</v>
      </c>
      <c r="E268" s="212" t="s">
        <v>9</v>
      </c>
      <c r="F268" s="224" t="s">
        <v>646</v>
      </c>
      <c r="G268" s="224"/>
      <c r="H268" s="224" t="s">
        <v>669</v>
      </c>
      <c r="I268" s="224" t="s">
        <v>287</v>
      </c>
      <c r="J268" s="212"/>
      <c r="K268" s="225" t="str">
        <f>CCP_AggregateDataFile!CZ4</f>
        <v>N/A</v>
      </c>
      <c r="L268" s="226" t="str">
        <f>VLOOKUP(B268,QualitativeNotes!B:C,2,FALSE)</f>
        <v>N/A</v>
      </c>
      <c r="M268" s="224"/>
      <c r="N268" s="224"/>
      <c r="O268" s="224"/>
      <c r="P268" s="217"/>
      <c r="Q268" s="225"/>
      <c r="R268" s="226"/>
      <c r="S268" s="224"/>
      <c r="T268" s="224"/>
      <c r="U268" s="224"/>
      <c r="V268" s="217"/>
      <c r="W268" s="225"/>
      <c r="X268" s="226"/>
    </row>
    <row r="269" spans="1:24" ht="86.4" x14ac:dyDescent="0.3">
      <c r="A269" s="223">
        <f>$A$2</f>
        <v>45657</v>
      </c>
      <c r="B269" s="107" t="s">
        <v>525</v>
      </c>
      <c r="C269" s="212" t="s">
        <v>205</v>
      </c>
      <c r="D269" s="212" t="s">
        <v>208</v>
      </c>
      <c r="E269" s="212" t="s">
        <v>9</v>
      </c>
      <c r="F269" s="224" t="s">
        <v>646</v>
      </c>
      <c r="G269" s="224"/>
      <c r="H269" s="224" t="s">
        <v>669</v>
      </c>
      <c r="I269" s="224" t="s">
        <v>287</v>
      </c>
      <c r="J269" s="212" t="s">
        <v>319</v>
      </c>
      <c r="K269" s="235">
        <f>CCP_DataFile_16_3!F2</f>
        <v>0</v>
      </c>
      <c r="L269" s="226" t="str">
        <f>VLOOKUP(B269,QualitativeNotes!B:C,2,FALSE)</f>
        <v>N/A</v>
      </c>
      <c r="M269" s="224"/>
      <c r="N269" s="224"/>
      <c r="O269" s="224"/>
      <c r="P269" s="217"/>
      <c r="Q269" s="225"/>
      <c r="R269" s="226"/>
      <c r="S269" s="224"/>
      <c r="T269" s="224"/>
      <c r="U269" s="224"/>
      <c r="V269" s="217"/>
      <c r="W269" s="225"/>
      <c r="X269" s="226"/>
    </row>
    <row r="270" spans="1:24" ht="86.4" x14ac:dyDescent="0.3">
      <c r="A270" s="223">
        <f>$A$2</f>
        <v>45657</v>
      </c>
      <c r="B270" s="107" t="s">
        <v>525</v>
      </c>
      <c r="C270" s="212" t="s">
        <v>205</v>
      </c>
      <c r="D270" s="212" t="s">
        <v>208</v>
      </c>
      <c r="E270" s="212" t="s">
        <v>9</v>
      </c>
      <c r="F270" s="224" t="s">
        <v>646</v>
      </c>
      <c r="G270" s="224"/>
      <c r="H270" s="224" t="s">
        <v>669</v>
      </c>
      <c r="I270" s="224" t="s">
        <v>287</v>
      </c>
      <c r="J270" s="212" t="s">
        <v>321</v>
      </c>
      <c r="K270" s="235">
        <f>CCP_DataFile_16_3!F3</f>
        <v>0</v>
      </c>
      <c r="L270" s="226" t="str">
        <f>VLOOKUP(B270,QualitativeNotes!B:C,2,FALSE)</f>
        <v>N/A</v>
      </c>
      <c r="M270" s="224"/>
      <c r="N270" s="224"/>
      <c r="O270" s="224"/>
      <c r="P270" s="217"/>
      <c r="Q270" s="225"/>
      <c r="R270" s="226"/>
      <c r="S270" s="224"/>
      <c r="T270" s="224"/>
      <c r="U270" s="224"/>
      <c r="V270" s="217"/>
      <c r="W270" s="225"/>
      <c r="X270" s="226"/>
    </row>
    <row r="271" spans="1:24" ht="86.4" x14ac:dyDescent="0.3">
      <c r="A271" s="223">
        <f>$A$2</f>
        <v>45657</v>
      </c>
      <c r="B271" s="107" t="s">
        <v>525</v>
      </c>
      <c r="C271" s="212" t="s">
        <v>205</v>
      </c>
      <c r="D271" s="212" t="s">
        <v>208</v>
      </c>
      <c r="E271" s="212" t="s">
        <v>9</v>
      </c>
      <c r="F271" s="224" t="s">
        <v>646</v>
      </c>
      <c r="G271" s="224"/>
      <c r="H271" s="224" t="s">
        <v>669</v>
      </c>
      <c r="I271" s="224" t="s">
        <v>287</v>
      </c>
      <c r="J271" s="212" t="s">
        <v>320</v>
      </c>
      <c r="K271" s="235">
        <f>CCP_DataFile_16_3!F4</f>
        <v>0</v>
      </c>
      <c r="L271" s="226" t="str">
        <f>VLOOKUP(B271,QualitativeNotes!B:C,2,FALSE)</f>
        <v>N/A</v>
      </c>
      <c r="M271" s="224"/>
      <c r="N271" s="224"/>
      <c r="O271" s="224"/>
      <c r="P271" s="217"/>
      <c r="Q271" s="225"/>
      <c r="R271" s="226"/>
      <c r="S271" s="224"/>
      <c r="T271" s="224"/>
      <c r="U271" s="224"/>
      <c r="V271" s="217"/>
      <c r="W271" s="225"/>
      <c r="X271" s="226"/>
    </row>
    <row r="272" spans="1:24" ht="86.4" x14ac:dyDescent="0.3">
      <c r="A272" s="223">
        <f>$A$2</f>
        <v>45657</v>
      </c>
      <c r="B272" s="107" t="s">
        <v>525</v>
      </c>
      <c r="C272" s="212" t="s">
        <v>205</v>
      </c>
      <c r="D272" s="212" t="s">
        <v>208</v>
      </c>
      <c r="E272" s="212" t="s">
        <v>9</v>
      </c>
      <c r="F272" s="224" t="s">
        <v>646</v>
      </c>
      <c r="G272" s="224"/>
      <c r="H272" s="224" t="s">
        <v>669</v>
      </c>
      <c r="I272" s="224" t="s">
        <v>287</v>
      </c>
      <c r="J272" s="212" t="s">
        <v>322</v>
      </c>
      <c r="K272" s="235">
        <f>CCP_DataFile_16_3!F5</f>
        <v>0</v>
      </c>
      <c r="L272" s="226" t="str">
        <f>VLOOKUP(B272,QualitativeNotes!B:C,2,FALSE)</f>
        <v>N/A</v>
      </c>
      <c r="M272" s="224"/>
      <c r="N272" s="224"/>
      <c r="O272" s="224"/>
      <c r="P272" s="217"/>
      <c r="Q272" s="225"/>
      <c r="R272" s="226"/>
      <c r="S272" s="224"/>
      <c r="T272" s="224"/>
      <c r="U272" s="224"/>
      <c r="V272" s="217"/>
      <c r="W272" s="225"/>
      <c r="X272" s="226"/>
    </row>
    <row r="273" spans="1:24" ht="86.4" x14ac:dyDescent="0.3">
      <c r="A273" s="223">
        <f>$A$2</f>
        <v>45657</v>
      </c>
      <c r="B273" s="224" t="s">
        <v>525</v>
      </c>
      <c r="C273" s="212" t="s">
        <v>205</v>
      </c>
      <c r="D273" s="212" t="s">
        <v>208</v>
      </c>
      <c r="E273" s="212" t="s">
        <v>9</v>
      </c>
      <c r="F273" s="224" t="s">
        <v>646</v>
      </c>
      <c r="G273" s="224"/>
      <c r="H273" s="224" t="s">
        <v>669</v>
      </c>
      <c r="I273" s="224" t="s">
        <v>287</v>
      </c>
      <c r="J273" s="212" t="s">
        <v>323</v>
      </c>
      <c r="K273" s="235">
        <f>CCP_DataFile_16_3!F6</f>
        <v>0</v>
      </c>
      <c r="L273" s="226" t="str">
        <f>VLOOKUP(B273,QualitativeNotes!B:C,2,FALSE)</f>
        <v>N/A</v>
      </c>
      <c r="M273" s="224"/>
      <c r="N273" s="224"/>
      <c r="O273" s="224"/>
      <c r="P273" s="217"/>
      <c r="Q273" s="225"/>
      <c r="R273" s="226"/>
      <c r="S273" s="224"/>
      <c r="T273" s="224"/>
      <c r="U273" s="224"/>
      <c r="V273" s="217"/>
      <c r="W273" s="225"/>
      <c r="X273" s="226"/>
    </row>
    <row r="274" spans="1:24" ht="86.4" x14ac:dyDescent="0.3">
      <c r="A274" s="223">
        <f>$A$2</f>
        <v>45657</v>
      </c>
      <c r="B274" s="224" t="s">
        <v>525</v>
      </c>
      <c r="C274" s="212" t="s">
        <v>205</v>
      </c>
      <c r="D274" s="212" t="s">
        <v>208</v>
      </c>
      <c r="E274" s="212" t="s">
        <v>9</v>
      </c>
      <c r="F274" s="224" t="s">
        <v>646</v>
      </c>
      <c r="G274" s="224"/>
      <c r="H274" s="224" t="s">
        <v>669</v>
      </c>
      <c r="I274" s="224" t="s">
        <v>287</v>
      </c>
      <c r="J274" s="212" t="s">
        <v>318</v>
      </c>
      <c r="K274" s="235">
        <f>CCP_DataFile_16_3!F7</f>
        <v>0</v>
      </c>
      <c r="L274" s="226" t="str">
        <f>VLOOKUP(B274,QualitativeNotes!B:C,2,FALSE)</f>
        <v>N/A</v>
      </c>
      <c r="M274" s="224"/>
      <c r="N274" s="224"/>
      <c r="O274" s="224"/>
      <c r="P274" s="217"/>
      <c r="Q274" s="225"/>
      <c r="R274" s="226"/>
      <c r="S274" s="224"/>
      <c r="T274" s="224"/>
      <c r="U274" s="224"/>
      <c r="V274" s="217"/>
      <c r="W274" s="225"/>
      <c r="X274" s="226"/>
    </row>
    <row r="275" spans="1:24" ht="72" x14ac:dyDescent="0.3">
      <c r="A275" s="223">
        <f>$A$2</f>
        <v>45657</v>
      </c>
      <c r="B275" s="107" t="s">
        <v>526</v>
      </c>
      <c r="C275" s="212" t="s">
        <v>205</v>
      </c>
      <c r="D275" s="212" t="s">
        <v>210</v>
      </c>
      <c r="E275" s="212" t="s">
        <v>9</v>
      </c>
      <c r="F275" s="224" t="s">
        <v>646</v>
      </c>
      <c r="G275" s="224"/>
      <c r="H275" s="224" t="s">
        <v>669</v>
      </c>
      <c r="I275" s="224" t="s">
        <v>287</v>
      </c>
      <c r="J275" s="212" t="s">
        <v>319</v>
      </c>
      <c r="K275" s="235">
        <f>CCP_DataFile_16_3!G2</f>
        <v>0</v>
      </c>
      <c r="L275" s="226" t="str">
        <f>VLOOKUP(B275,QualitativeNotes!B:C,2,FALSE)</f>
        <v>N/A</v>
      </c>
      <c r="M275" s="224"/>
      <c r="N275" s="224"/>
      <c r="O275" s="224"/>
      <c r="P275" s="217"/>
      <c r="Q275" s="225"/>
      <c r="R275" s="226"/>
      <c r="S275" s="224"/>
      <c r="T275" s="224"/>
      <c r="U275" s="224"/>
      <c r="V275" s="217"/>
      <c r="W275" s="225"/>
      <c r="X275" s="226"/>
    </row>
    <row r="276" spans="1:24" ht="72" x14ac:dyDescent="0.3">
      <c r="A276" s="223">
        <f>$A$2</f>
        <v>45657</v>
      </c>
      <c r="B276" s="224" t="s">
        <v>526</v>
      </c>
      <c r="C276" s="212" t="s">
        <v>205</v>
      </c>
      <c r="D276" s="212" t="s">
        <v>210</v>
      </c>
      <c r="E276" s="212" t="s">
        <v>9</v>
      </c>
      <c r="F276" s="224" t="s">
        <v>646</v>
      </c>
      <c r="G276" s="224"/>
      <c r="H276" s="224" t="s">
        <v>669</v>
      </c>
      <c r="I276" s="224" t="s">
        <v>287</v>
      </c>
      <c r="J276" s="212" t="s">
        <v>321</v>
      </c>
      <c r="K276" s="235">
        <f>CCP_DataFile_16_3!G3</f>
        <v>0</v>
      </c>
      <c r="L276" s="226" t="str">
        <f>VLOOKUP(B276,QualitativeNotes!B:C,2,FALSE)</f>
        <v>N/A</v>
      </c>
      <c r="M276" s="224"/>
      <c r="N276" s="224"/>
      <c r="O276" s="224"/>
      <c r="P276" s="217"/>
      <c r="Q276" s="225"/>
      <c r="R276" s="226"/>
      <c r="S276" s="224"/>
      <c r="T276" s="224"/>
      <c r="U276" s="224"/>
      <c r="V276" s="217"/>
      <c r="W276" s="225"/>
      <c r="X276" s="226"/>
    </row>
    <row r="277" spans="1:24" ht="72" x14ac:dyDescent="0.3">
      <c r="A277" s="223">
        <f>$A$2</f>
        <v>45657</v>
      </c>
      <c r="B277" s="224" t="s">
        <v>526</v>
      </c>
      <c r="C277" s="212" t="s">
        <v>205</v>
      </c>
      <c r="D277" s="212" t="s">
        <v>210</v>
      </c>
      <c r="E277" s="212" t="s">
        <v>9</v>
      </c>
      <c r="F277" s="224" t="s">
        <v>646</v>
      </c>
      <c r="G277" s="224"/>
      <c r="H277" s="224" t="s">
        <v>669</v>
      </c>
      <c r="I277" s="224" t="s">
        <v>287</v>
      </c>
      <c r="J277" s="212" t="s">
        <v>320</v>
      </c>
      <c r="K277" s="235">
        <f>CCP_DataFile_16_3!G4</f>
        <v>0</v>
      </c>
      <c r="L277" s="226" t="str">
        <f>VLOOKUP(B277,QualitativeNotes!B:C,2,FALSE)</f>
        <v>N/A</v>
      </c>
      <c r="M277" s="224"/>
      <c r="N277" s="224"/>
      <c r="O277" s="224"/>
      <c r="P277" s="217"/>
      <c r="Q277" s="225"/>
      <c r="R277" s="226"/>
      <c r="S277" s="224"/>
      <c r="T277" s="224"/>
      <c r="U277" s="224"/>
      <c r="V277" s="217"/>
      <c r="W277" s="225"/>
      <c r="X277" s="226"/>
    </row>
    <row r="278" spans="1:24" ht="72" x14ac:dyDescent="0.3">
      <c r="A278" s="223">
        <f>$A$2</f>
        <v>45657</v>
      </c>
      <c r="B278" s="224" t="s">
        <v>526</v>
      </c>
      <c r="C278" s="212" t="s">
        <v>205</v>
      </c>
      <c r="D278" s="212" t="s">
        <v>210</v>
      </c>
      <c r="E278" s="212" t="s">
        <v>9</v>
      </c>
      <c r="F278" s="224" t="s">
        <v>646</v>
      </c>
      <c r="G278" s="224"/>
      <c r="H278" s="224" t="s">
        <v>669</v>
      </c>
      <c r="I278" s="224" t="s">
        <v>287</v>
      </c>
      <c r="J278" s="212" t="s">
        <v>322</v>
      </c>
      <c r="K278" s="235">
        <f>CCP_DataFile_16_3!G5</f>
        <v>0</v>
      </c>
      <c r="L278" s="226" t="str">
        <f>VLOOKUP(B278,QualitativeNotes!B:C,2,FALSE)</f>
        <v>N/A</v>
      </c>
      <c r="M278" s="224"/>
      <c r="N278" s="224"/>
      <c r="O278" s="224"/>
      <c r="P278" s="217"/>
      <c r="Q278" s="225"/>
      <c r="R278" s="226"/>
      <c r="S278" s="224"/>
      <c r="T278" s="224"/>
      <c r="U278" s="224"/>
      <c r="V278" s="217"/>
      <c r="W278" s="225"/>
      <c r="X278" s="226"/>
    </row>
    <row r="279" spans="1:24" ht="72" x14ac:dyDescent="0.3">
      <c r="A279" s="223">
        <f>$A$2</f>
        <v>45657</v>
      </c>
      <c r="B279" s="224" t="s">
        <v>526</v>
      </c>
      <c r="C279" s="212" t="s">
        <v>205</v>
      </c>
      <c r="D279" s="212" t="s">
        <v>210</v>
      </c>
      <c r="E279" s="212" t="s">
        <v>9</v>
      </c>
      <c r="F279" s="224" t="s">
        <v>646</v>
      </c>
      <c r="G279" s="224"/>
      <c r="H279" s="224" t="s">
        <v>669</v>
      </c>
      <c r="I279" s="224" t="s">
        <v>287</v>
      </c>
      <c r="J279" s="212" t="s">
        <v>323</v>
      </c>
      <c r="K279" s="235">
        <f>CCP_DataFile_16_3!G6</f>
        <v>0</v>
      </c>
      <c r="L279" s="226" t="str">
        <f>VLOOKUP(B279,QualitativeNotes!B:C,2,FALSE)</f>
        <v>N/A</v>
      </c>
      <c r="M279" s="224"/>
      <c r="N279" s="224"/>
      <c r="O279" s="224"/>
      <c r="P279" s="217"/>
      <c r="Q279" s="225"/>
      <c r="R279" s="226"/>
      <c r="S279" s="224"/>
      <c r="T279" s="224"/>
      <c r="U279" s="224"/>
      <c r="V279" s="217"/>
      <c r="W279" s="225"/>
      <c r="X279" s="226"/>
    </row>
    <row r="280" spans="1:24" ht="72" x14ac:dyDescent="0.3">
      <c r="A280" s="223">
        <f>$A$2</f>
        <v>45657</v>
      </c>
      <c r="B280" s="224" t="s">
        <v>526</v>
      </c>
      <c r="C280" s="212" t="s">
        <v>205</v>
      </c>
      <c r="D280" s="212" t="s">
        <v>210</v>
      </c>
      <c r="E280" s="212" t="s">
        <v>9</v>
      </c>
      <c r="F280" s="224" t="s">
        <v>646</v>
      </c>
      <c r="G280" s="224"/>
      <c r="H280" s="224" t="s">
        <v>669</v>
      </c>
      <c r="I280" s="224" t="s">
        <v>287</v>
      </c>
      <c r="J280" s="212" t="s">
        <v>318</v>
      </c>
      <c r="K280" s="235">
        <f>CCP_DataFile_16_3!G7</f>
        <v>0</v>
      </c>
      <c r="L280" s="226" t="str">
        <f>VLOOKUP(B280,QualitativeNotes!B:C,2,FALSE)</f>
        <v>N/A</v>
      </c>
      <c r="M280" s="224"/>
      <c r="N280" s="224"/>
      <c r="O280" s="224"/>
      <c r="P280" s="217"/>
      <c r="Q280" s="225"/>
      <c r="R280" s="226"/>
      <c r="S280" s="224"/>
      <c r="T280" s="224"/>
      <c r="U280" s="224"/>
      <c r="V280" s="217"/>
      <c r="W280" s="225"/>
      <c r="X280" s="226"/>
    </row>
    <row r="281" spans="1:24" ht="72" x14ac:dyDescent="0.3">
      <c r="A281" s="223">
        <f>$A$2</f>
        <v>45657</v>
      </c>
      <c r="B281" s="107" t="s">
        <v>451</v>
      </c>
      <c r="C281" s="212" t="s">
        <v>211</v>
      </c>
      <c r="D281" s="212" t="s">
        <v>211</v>
      </c>
      <c r="E281" s="212" t="s">
        <v>64</v>
      </c>
      <c r="F281" s="224" t="s">
        <v>1</v>
      </c>
      <c r="G281" s="224"/>
      <c r="H281" s="224" t="s">
        <v>669</v>
      </c>
      <c r="I281" s="224" t="s">
        <v>287</v>
      </c>
      <c r="J281" s="212"/>
      <c r="K281" s="214">
        <f>CCP_AggregateDataFile!DA3</f>
        <v>0.99950000000000006</v>
      </c>
      <c r="L281" s="226" t="str">
        <f>VLOOKUP(B281,QualitativeNotes!B:C,2,FALSE)</f>
        <v>N/A</v>
      </c>
      <c r="M281" s="224"/>
      <c r="N281" s="224"/>
      <c r="O281" s="224"/>
      <c r="P281" s="217"/>
      <c r="Q281" s="214"/>
      <c r="R281" s="226"/>
      <c r="S281" s="224"/>
      <c r="T281" s="224"/>
      <c r="U281" s="224"/>
      <c r="V281" s="217"/>
      <c r="W281" s="214"/>
      <c r="X281" s="226"/>
    </row>
    <row r="282" spans="1:24" ht="28.8" x14ac:dyDescent="0.3">
      <c r="A282" s="223">
        <f>$A$2</f>
        <v>45657</v>
      </c>
      <c r="B282" s="107" t="s">
        <v>452</v>
      </c>
      <c r="C282" s="212" t="s">
        <v>212</v>
      </c>
      <c r="D282" s="212" t="s">
        <v>212</v>
      </c>
      <c r="E282" s="212" t="s">
        <v>64</v>
      </c>
      <c r="F282" s="224" t="s">
        <v>1</v>
      </c>
      <c r="G282" s="224"/>
      <c r="H282" s="224" t="s">
        <v>669</v>
      </c>
      <c r="I282" s="224" t="s">
        <v>287</v>
      </c>
      <c r="J282" s="212"/>
      <c r="K282" s="246">
        <f>CCP_AggregateDataFile!DB3</f>
        <v>0.99960000000000004</v>
      </c>
      <c r="L282" s="226" t="str">
        <f>VLOOKUP(B282,QualitativeNotes!B:C,2,FALSE)</f>
        <v>N/A</v>
      </c>
      <c r="M282" s="224"/>
      <c r="N282" s="224"/>
      <c r="O282" s="224"/>
      <c r="P282" s="217"/>
      <c r="Q282" s="214"/>
      <c r="R282" s="226"/>
      <c r="S282" s="224"/>
      <c r="T282" s="224"/>
      <c r="U282" s="224"/>
      <c r="V282" s="217"/>
      <c r="W282" s="214"/>
      <c r="X282" s="226"/>
    </row>
    <row r="283" spans="1:24" ht="43.2" x14ac:dyDescent="0.3">
      <c r="A283" s="223">
        <f>$A$2</f>
        <v>45657</v>
      </c>
      <c r="B283" s="107" t="s">
        <v>527</v>
      </c>
      <c r="C283" s="212" t="s">
        <v>213</v>
      </c>
      <c r="D283" s="212" t="s">
        <v>608</v>
      </c>
      <c r="E283" s="212" t="s">
        <v>607</v>
      </c>
      <c r="F283" s="224" t="s">
        <v>1</v>
      </c>
      <c r="G283" s="224"/>
      <c r="H283" s="224" t="s">
        <v>669</v>
      </c>
      <c r="I283" s="224" t="s">
        <v>287</v>
      </c>
      <c r="J283" s="224" t="s">
        <v>697</v>
      </c>
      <c r="K283" s="247">
        <f>CCP_DataFile_17_3!E2</f>
        <v>7.7777777777777779E-2</v>
      </c>
      <c r="L283" s="226" t="str">
        <f>VLOOKUP(B283,QualitativeNotes!B:C,2,FALSE)</f>
        <v>N/A</v>
      </c>
      <c r="M283" s="224"/>
      <c r="N283" s="224"/>
      <c r="O283" s="224"/>
      <c r="P283" s="248"/>
      <c r="Q283" s="247"/>
      <c r="R283" s="226"/>
      <c r="S283" s="224"/>
      <c r="T283" s="224"/>
      <c r="U283" s="224"/>
      <c r="V283" s="248"/>
      <c r="W283" s="247"/>
      <c r="X283" s="226"/>
    </row>
    <row r="284" spans="1:24" ht="43.2" x14ac:dyDescent="0.3">
      <c r="A284" s="223">
        <f>$A$2</f>
        <v>45657</v>
      </c>
      <c r="B284" s="107" t="s">
        <v>527</v>
      </c>
      <c r="C284" s="212" t="s">
        <v>213</v>
      </c>
      <c r="D284" s="212" t="s">
        <v>608</v>
      </c>
      <c r="E284" s="212" t="s">
        <v>607</v>
      </c>
      <c r="F284" s="224" t="s">
        <v>1</v>
      </c>
      <c r="G284" s="224"/>
      <c r="H284" s="224" t="s">
        <v>669</v>
      </c>
      <c r="I284" s="224" t="s">
        <v>287</v>
      </c>
      <c r="J284" s="224" t="s">
        <v>685</v>
      </c>
      <c r="K284" s="247">
        <f>CCP_DataFile_17_3!E3</f>
        <v>0</v>
      </c>
      <c r="L284" s="226" t="str">
        <f>VLOOKUP(B284,QualitativeNotes!B:C,2,FALSE)</f>
        <v>N/A</v>
      </c>
      <c r="M284" s="224"/>
      <c r="N284" s="224"/>
      <c r="O284" s="224"/>
      <c r="P284" s="248"/>
      <c r="Q284" s="247"/>
      <c r="R284" s="226"/>
      <c r="S284" s="224"/>
      <c r="T284" s="224"/>
      <c r="U284" s="224"/>
      <c r="V284" s="248"/>
      <c r="W284" s="247"/>
      <c r="X284" s="226"/>
    </row>
    <row r="285" spans="1:24" ht="43.2" x14ac:dyDescent="0.3">
      <c r="A285" s="223">
        <f>$A$2</f>
        <v>45657</v>
      </c>
      <c r="B285" s="224" t="s">
        <v>527</v>
      </c>
      <c r="C285" s="212" t="s">
        <v>213</v>
      </c>
      <c r="D285" s="212" t="s">
        <v>608</v>
      </c>
      <c r="E285" s="212" t="s">
        <v>607</v>
      </c>
      <c r="F285" s="224" t="s">
        <v>1</v>
      </c>
      <c r="G285" s="224"/>
      <c r="H285" s="224" t="s">
        <v>669</v>
      </c>
      <c r="I285" s="224" t="s">
        <v>287</v>
      </c>
      <c r="J285" s="224" t="s">
        <v>649</v>
      </c>
      <c r="K285" s="247">
        <f>CCP_DataFile_17_3!E4</f>
        <v>0</v>
      </c>
      <c r="L285" s="226" t="str">
        <f>VLOOKUP(B285,QualitativeNotes!B:C,2,FALSE)</f>
        <v>N/A</v>
      </c>
      <c r="M285" s="224"/>
      <c r="N285" s="224"/>
      <c r="O285" s="224"/>
      <c r="P285" s="248"/>
      <c r="Q285" s="247"/>
      <c r="R285" s="226"/>
      <c r="S285" s="224"/>
      <c r="T285" s="224"/>
      <c r="U285" s="224"/>
      <c r="V285" s="248"/>
      <c r="W285" s="247"/>
      <c r="X285" s="226"/>
    </row>
    <row r="286" spans="1:24" x14ac:dyDescent="0.3">
      <c r="A286" s="223">
        <f>$A$2</f>
        <v>45657</v>
      </c>
      <c r="B286" s="107" t="s">
        <v>453</v>
      </c>
      <c r="C286" s="212" t="s">
        <v>215</v>
      </c>
      <c r="D286" s="212" t="s">
        <v>216</v>
      </c>
      <c r="E286" s="212" t="s">
        <v>43</v>
      </c>
      <c r="F286" s="224" t="s">
        <v>646</v>
      </c>
      <c r="G286" s="224"/>
      <c r="H286" s="224" t="s">
        <v>669</v>
      </c>
      <c r="I286" s="224" t="s">
        <v>287</v>
      </c>
      <c r="J286" s="212"/>
      <c r="K286" s="212" t="str" cm="1">
        <f t="array" aca="1" ref="K286" ca="1">INDIRECT("CCP_AggregateDataFile!DC3")</f>
        <v>00:28:00</v>
      </c>
      <c r="L286" s="226" t="str">
        <f>VLOOKUP(B286,QualitativeNotes!B:C,2,FALSE)</f>
        <v>N/A</v>
      </c>
      <c r="M286" s="224"/>
      <c r="N286" s="224"/>
      <c r="O286" s="224"/>
      <c r="P286" s="217"/>
      <c r="Q286" s="228"/>
      <c r="R286" s="226"/>
      <c r="S286" s="224"/>
      <c r="T286" s="224"/>
      <c r="U286" s="224"/>
      <c r="V286" s="217"/>
      <c r="W286" s="228"/>
      <c r="X286" s="226"/>
    </row>
    <row r="287" spans="1:24" ht="28.8" x14ac:dyDescent="0.3">
      <c r="A287" s="223">
        <f>$A$2</f>
        <v>45657</v>
      </c>
      <c r="B287" s="107" t="s">
        <v>454</v>
      </c>
      <c r="C287" s="212" t="s">
        <v>217</v>
      </c>
      <c r="D287" s="212" t="s">
        <v>218</v>
      </c>
      <c r="E287" s="212" t="s">
        <v>45</v>
      </c>
      <c r="F287" s="224" t="s">
        <v>646</v>
      </c>
      <c r="G287" s="224"/>
      <c r="H287" s="224" t="s">
        <v>669</v>
      </c>
      <c r="I287" s="224" t="s">
        <v>287</v>
      </c>
      <c r="J287" s="212"/>
      <c r="K287" s="230">
        <f>CCP_AggregateDataFile!DD3</f>
        <v>7</v>
      </c>
      <c r="L287" s="226" t="str">
        <f>VLOOKUP(B287,QualitativeNotes!B:C,2,FALSE)</f>
        <v>N/A</v>
      </c>
      <c r="M287" s="224"/>
      <c r="N287" s="224"/>
      <c r="O287" s="224"/>
      <c r="P287" s="217"/>
      <c r="Q287" s="230"/>
      <c r="R287" s="226"/>
      <c r="S287" s="224"/>
      <c r="T287" s="224"/>
      <c r="U287" s="224"/>
      <c r="V287" s="217"/>
      <c r="W287" s="230"/>
      <c r="X287" s="226"/>
    </row>
    <row r="288" spans="1:24" ht="28.8" x14ac:dyDescent="0.3">
      <c r="A288" s="223">
        <f>$A$2</f>
        <v>45657</v>
      </c>
      <c r="B288" s="107" t="s">
        <v>455</v>
      </c>
      <c r="C288" s="212" t="s">
        <v>217</v>
      </c>
      <c r="D288" s="212" t="s">
        <v>219</v>
      </c>
      <c r="E288" s="212" t="s">
        <v>45</v>
      </c>
      <c r="F288" s="224" t="s">
        <v>646</v>
      </c>
      <c r="G288" s="224"/>
      <c r="H288" s="224" t="s">
        <v>669</v>
      </c>
      <c r="I288" s="224" t="s">
        <v>287</v>
      </c>
      <c r="J288" s="212"/>
      <c r="K288" s="230">
        <f>CCP_AggregateDataFile!DE3</f>
        <v>0</v>
      </c>
      <c r="L288" s="226" t="str">
        <f>VLOOKUP(B288,QualitativeNotes!B:C,2,FALSE)</f>
        <v>N/A</v>
      </c>
      <c r="M288" s="224"/>
      <c r="N288" s="224"/>
      <c r="O288" s="224"/>
      <c r="P288" s="217"/>
      <c r="Q288" s="230"/>
      <c r="R288" s="226"/>
      <c r="S288" s="224"/>
      <c r="T288" s="224"/>
      <c r="U288" s="224"/>
      <c r="V288" s="217"/>
      <c r="W288" s="230"/>
      <c r="X288" s="226"/>
    </row>
    <row r="289" spans="1:24" ht="28.8" x14ac:dyDescent="0.3">
      <c r="A289" s="223">
        <f>$A$2</f>
        <v>45657</v>
      </c>
      <c r="B289" s="107" t="s">
        <v>456</v>
      </c>
      <c r="C289" s="212" t="s">
        <v>217</v>
      </c>
      <c r="D289" s="212" t="s">
        <v>220</v>
      </c>
      <c r="E289" s="212" t="s">
        <v>45</v>
      </c>
      <c r="F289" s="224" t="s">
        <v>646</v>
      </c>
      <c r="G289" s="224"/>
      <c r="H289" s="224" t="s">
        <v>669</v>
      </c>
      <c r="I289" s="224" t="s">
        <v>287</v>
      </c>
      <c r="J289" s="212"/>
      <c r="K289" s="230">
        <f>CCP_AggregateDataFile!DF3</f>
        <v>0</v>
      </c>
      <c r="L289" s="226" t="str">
        <f>VLOOKUP(B289,QualitativeNotes!B:C,2,FALSE)</f>
        <v>N/A</v>
      </c>
      <c r="M289" s="224"/>
      <c r="N289" s="224"/>
      <c r="O289" s="224"/>
      <c r="P289" s="217"/>
      <c r="Q289" s="230"/>
      <c r="R289" s="226"/>
      <c r="S289" s="224"/>
      <c r="T289" s="224"/>
      <c r="U289" s="224"/>
      <c r="V289" s="217"/>
      <c r="W289" s="230"/>
      <c r="X289" s="226"/>
    </row>
    <row r="290" spans="1:24" ht="28.8" x14ac:dyDescent="0.3">
      <c r="A290" s="223">
        <f>$A$2</f>
        <v>45657</v>
      </c>
      <c r="B290" s="107" t="s">
        <v>457</v>
      </c>
      <c r="C290" s="212" t="s">
        <v>217</v>
      </c>
      <c r="D290" s="212" t="s">
        <v>221</v>
      </c>
      <c r="E290" s="212" t="s">
        <v>45</v>
      </c>
      <c r="F290" s="224" t="s">
        <v>646</v>
      </c>
      <c r="G290" s="224"/>
      <c r="H290" s="224" t="s">
        <v>669</v>
      </c>
      <c r="I290" s="224" t="s">
        <v>287</v>
      </c>
      <c r="J290" s="212"/>
      <c r="K290" s="230">
        <f>CCP_AggregateDataFile!DG3</f>
        <v>0</v>
      </c>
      <c r="L290" s="226" t="str">
        <f>VLOOKUP(B290,QualitativeNotes!B:C,2,FALSE)</f>
        <v>N/A</v>
      </c>
      <c r="M290" s="224"/>
      <c r="N290" s="224"/>
      <c r="O290" s="224"/>
      <c r="P290" s="217"/>
      <c r="Q290" s="230"/>
      <c r="R290" s="226"/>
      <c r="S290" s="224"/>
      <c r="T290" s="224"/>
      <c r="U290" s="224"/>
      <c r="V290" s="217"/>
      <c r="W290" s="230"/>
      <c r="X290" s="226"/>
    </row>
    <row r="291" spans="1:24" ht="28.8" x14ac:dyDescent="0.3">
      <c r="A291" s="223">
        <f>$A$2</f>
        <v>45657</v>
      </c>
      <c r="B291" s="107" t="s">
        <v>458</v>
      </c>
      <c r="C291" s="212" t="s">
        <v>217</v>
      </c>
      <c r="D291" s="212" t="s">
        <v>222</v>
      </c>
      <c r="E291" s="212" t="s">
        <v>45</v>
      </c>
      <c r="F291" s="224" t="s">
        <v>646</v>
      </c>
      <c r="G291" s="224"/>
      <c r="H291" s="224" t="s">
        <v>669</v>
      </c>
      <c r="I291" s="224" t="s">
        <v>287</v>
      </c>
      <c r="J291" s="212"/>
      <c r="K291" s="230">
        <f>CCP_AggregateDataFile!DH3</f>
        <v>0</v>
      </c>
      <c r="L291" s="226" t="str">
        <f>VLOOKUP(B291,QualitativeNotes!B:C,2,FALSE)</f>
        <v>N/A</v>
      </c>
      <c r="M291" s="224"/>
      <c r="N291" s="224"/>
      <c r="O291" s="224"/>
      <c r="P291" s="217"/>
      <c r="Q291" s="230"/>
      <c r="R291" s="226"/>
      <c r="S291" s="224"/>
      <c r="T291" s="224"/>
      <c r="U291" s="224"/>
      <c r="V291" s="217"/>
      <c r="W291" s="230"/>
      <c r="X291" s="226"/>
    </row>
    <row r="292" spans="1:24" ht="28.8" x14ac:dyDescent="0.3">
      <c r="A292" s="223">
        <f>$A$2</f>
        <v>45657</v>
      </c>
      <c r="B292" s="107" t="s">
        <v>459</v>
      </c>
      <c r="C292" s="212" t="s">
        <v>217</v>
      </c>
      <c r="D292" s="212" t="s">
        <v>223</v>
      </c>
      <c r="E292" s="212" t="s">
        <v>45</v>
      </c>
      <c r="F292" s="224" t="s">
        <v>646</v>
      </c>
      <c r="G292" s="224"/>
      <c r="H292" s="224" t="s">
        <v>669</v>
      </c>
      <c r="I292" s="224" t="s">
        <v>287</v>
      </c>
      <c r="J292" s="212"/>
      <c r="K292" s="230">
        <f>CCP_AggregateDataFile!DI3</f>
        <v>5</v>
      </c>
      <c r="L292" s="226" t="str">
        <f>VLOOKUP(B292,QualitativeNotes!B:C,2,FALSE)</f>
        <v>N/A</v>
      </c>
      <c r="M292" s="224"/>
      <c r="N292" s="224"/>
      <c r="O292" s="224"/>
      <c r="P292" s="217"/>
      <c r="Q292" s="230"/>
      <c r="R292" s="226"/>
      <c r="S292" s="224"/>
      <c r="T292" s="224"/>
      <c r="U292" s="224"/>
      <c r="V292" s="217"/>
      <c r="W292" s="230"/>
      <c r="X292" s="226"/>
    </row>
    <row r="293" spans="1:24" ht="158.4" x14ac:dyDescent="0.3">
      <c r="A293" s="223">
        <f>$A$2</f>
        <v>45657</v>
      </c>
      <c r="B293" s="107" t="s">
        <v>460</v>
      </c>
      <c r="C293" s="212" t="s">
        <v>217</v>
      </c>
      <c r="D293" s="212" t="s">
        <v>224</v>
      </c>
      <c r="E293" s="212" t="s">
        <v>45</v>
      </c>
      <c r="F293" s="224" t="s">
        <v>646</v>
      </c>
      <c r="G293" s="224"/>
      <c r="H293" s="224" t="s">
        <v>669</v>
      </c>
      <c r="I293" s="224" t="s">
        <v>287</v>
      </c>
      <c r="J293" s="212"/>
      <c r="K293" s="230">
        <f>CCP_AggregateDataFile!DJ3</f>
        <v>2</v>
      </c>
      <c r="L293" s="226" t="s">
        <v>694</v>
      </c>
      <c r="M293" s="224"/>
      <c r="N293" s="224"/>
      <c r="O293" s="224"/>
      <c r="P293" s="217"/>
      <c r="Q293" s="230"/>
      <c r="R293" s="226"/>
      <c r="S293" s="224"/>
      <c r="T293" s="224"/>
      <c r="U293" s="224"/>
      <c r="V293" s="217"/>
      <c r="W293" s="230"/>
      <c r="X293" s="226"/>
    </row>
    <row r="294" spans="1:24" ht="28.8" x14ac:dyDescent="0.3">
      <c r="A294" s="223">
        <f>$A$2</f>
        <v>45657</v>
      </c>
      <c r="B294" s="107" t="s">
        <v>461</v>
      </c>
      <c r="C294" s="212" t="s">
        <v>217</v>
      </c>
      <c r="D294" s="212" t="s">
        <v>225</v>
      </c>
      <c r="E294" s="212" t="s">
        <v>45</v>
      </c>
      <c r="F294" s="224" t="s">
        <v>646</v>
      </c>
      <c r="G294" s="224"/>
      <c r="H294" s="224" t="s">
        <v>669</v>
      </c>
      <c r="I294" s="224" t="s">
        <v>287</v>
      </c>
      <c r="J294" s="212"/>
      <c r="K294" s="230">
        <f>CCP_AggregateDataFile!DK3</f>
        <v>7</v>
      </c>
      <c r="L294" s="226" t="str">
        <f>VLOOKUP(B294,QualitativeNotes!B:C,2,FALSE)</f>
        <v>N/A</v>
      </c>
      <c r="M294" s="224"/>
      <c r="N294" s="224"/>
      <c r="O294" s="224"/>
      <c r="P294" s="217"/>
      <c r="Q294" s="230"/>
      <c r="R294" s="226"/>
      <c r="S294" s="224"/>
      <c r="T294" s="224"/>
      <c r="U294" s="224"/>
      <c r="V294" s="217"/>
      <c r="W294" s="230"/>
      <c r="X294" s="226"/>
    </row>
    <row r="295" spans="1:24" ht="28.8" x14ac:dyDescent="0.3">
      <c r="A295" s="223">
        <f>$A$2</f>
        <v>45657</v>
      </c>
      <c r="B295" s="107" t="s">
        <v>462</v>
      </c>
      <c r="C295" s="212" t="s">
        <v>217</v>
      </c>
      <c r="D295" s="212" t="s">
        <v>226</v>
      </c>
      <c r="E295" s="212" t="s">
        <v>45</v>
      </c>
      <c r="F295" s="224" t="s">
        <v>646</v>
      </c>
      <c r="G295" s="224"/>
      <c r="H295" s="224" t="s">
        <v>669</v>
      </c>
      <c r="I295" s="224" t="s">
        <v>287</v>
      </c>
      <c r="J295" s="212"/>
      <c r="K295" s="230">
        <f>CCP_AggregateDataFile!DL3</f>
        <v>0</v>
      </c>
      <c r="L295" s="226" t="str">
        <f>VLOOKUP(B295,QualitativeNotes!B:C,2,FALSE)</f>
        <v>N/A</v>
      </c>
      <c r="M295" s="224"/>
      <c r="N295" s="224"/>
      <c r="O295" s="224"/>
      <c r="P295" s="217"/>
      <c r="Q295" s="230"/>
      <c r="R295" s="226"/>
      <c r="S295" s="224"/>
      <c r="T295" s="224"/>
      <c r="U295" s="224"/>
      <c r="V295" s="217"/>
      <c r="W295" s="230"/>
      <c r="X295" s="226"/>
    </row>
    <row r="296" spans="1:24" ht="72" x14ac:dyDescent="0.3">
      <c r="A296" s="223">
        <f>$A$2</f>
        <v>45657</v>
      </c>
      <c r="B296" s="107" t="s">
        <v>528</v>
      </c>
      <c r="C296" s="212" t="s">
        <v>227</v>
      </c>
      <c r="D296" s="212" t="s">
        <v>228</v>
      </c>
      <c r="E296" s="212" t="s">
        <v>64</v>
      </c>
      <c r="F296" s="224" t="s">
        <v>646</v>
      </c>
      <c r="G296" s="224"/>
      <c r="H296" s="224" t="s">
        <v>669</v>
      </c>
      <c r="I296" s="224" t="s">
        <v>287</v>
      </c>
      <c r="J296" s="212"/>
      <c r="K296" s="214" t="str">
        <f>CCP_DataFile_18_2!E2</f>
        <v>N/A</v>
      </c>
      <c r="L296" s="226" t="str">
        <f>VLOOKUP(B296,QualitativeNotes!B:C,2,FALSE)</f>
        <v>N/A</v>
      </c>
      <c r="M296" s="224"/>
      <c r="N296" s="224"/>
      <c r="O296" s="224"/>
      <c r="P296" s="217"/>
      <c r="Q296" s="214"/>
      <c r="R296" s="226"/>
      <c r="S296" s="224"/>
      <c r="T296" s="224"/>
      <c r="U296" s="224"/>
      <c r="V296" s="217"/>
      <c r="W296" s="214"/>
      <c r="X296" s="226"/>
    </row>
    <row r="297" spans="1:24" ht="72" x14ac:dyDescent="0.3">
      <c r="A297" s="223">
        <f>$A$2</f>
        <v>45657</v>
      </c>
      <c r="B297" s="107" t="s">
        <v>528</v>
      </c>
      <c r="C297" s="212" t="s">
        <v>227</v>
      </c>
      <c r="D297" s="212" t="s">
        <v>228</v>
      </c>
      <c r="E297" s="212" t="s">
        <v>64</v>
      </c>
      <c r="F297" s="224" t="s">
        <v>646</v>
      </c>
      <c r="G297" s="224"/>
      <c r="H297" s="224" t="s">
        <v>669</v>
      </c>
      <c r="I297" s="224" t="s">
        <v>287</v>
      </c>
      <c r="J297" s="212"/>
      <c r="K297" s="214" t="str">
        <f>CCP_DataFile_18_2!E3</f>
        <v>N/A</v>
      </c>
      <c r="L297" s="226" t="str">
        <f>VLOOKUP(B297,QualitativeNotes!B:C,2,FALSE)</f>
        <v>N/A</v>
      </c>
      <c r="M297" s="224"/>
      <c r="N297" s="224"/>
      <c r="O297" s="224"/>
      <c r="P297" s="217"/>
      <c r="Q297" s="214"/>
      <c r="R297" s="226"/>
      <c r="S297" s="224"/>
      <c r="T297" s="224"/>
      <c r="U297" s="224"/>
      <c r="V297" s="217"/>
      <c r="W297" s="214"/>
      <c r="X297" s="226"/>
    </row>
    <row r="298" spans="1:24" ht="57.6" x14ac:dyDescent="0.3">
      <c r="A298" s="223">
        <f>$A$2</f>
        <v>45657</v>
      </c>
      <c r="B298" s="107" t="s">
        <v>529</v>
      </c>
      <c r="C298" s="212" t="s">
        <v>227</v>
      </c>
      <c r="D298" s="212" t="s">
        <v>230</v>
      </c>
      <c r="E298" s="212" t="s">
        <v>64</v>
      </c>
      <c r="F298" s="224" t="s">
        <v>646</v>
      </c>
      <c r="G298" s="224"/>
      <c r="H298" s="224" t="s">
        <v>669</v>
      </c>
      <c r="I298" s="224" t="s">
        <v>287</v>
      </c>
      <c r="J298" s="212" t="s">
        <v>325</v>
      </c>
      <c r="K298" s="214" t="str">
        <f>CCP_DataFile_18_2!F2</f>
        <v>N/A</v>
      </c>
      <c r="L298" s="226" t="str">
        <f>VLOOKUP(B298,QualitativeNotes!B:C,2,FALSE)</f>
        <v>N/A</v>
      </c>
      <c r="M298" s="224"/>
      <c r="N298" s="224"/>
      <c r="O298" s="224"/>
      <c r="P298" s="217"/>
      <c r="Q298" s="214"/>
      <c r="R298" s="226"/>
      <c r="S298" s="224"/>
      <c r="T298" s="224"/>
      <c r="U298" s="224"/>
      <c r="V298" s="217"/>
      <c r="W298" s="214"/>
      <c r="X298" s="226"/>
    </row>
    <row r="299" spans="1:24" ht="57.6" x14ac:dyDescent="0.3">
      <c r="A299" s="223">
        <f>$A$2</f>
        <v>45657</v>
      </c>
      <c r="B299" s="107" t="s">
        <v>529</v>
      </c>
      <c r="C299" s="212" t="s">
        <v>227</v>
      </c>
      <c r="D299" s="212" t="s">
        <v>230</v>
      </c>
      <c r="E299" s="212" t="s">
        <v>64</v>
      </c>
      <c r="F299" s="224" t="s">
        <v>646</v>
      </c>
      <c r="G299" s="224"/>
      <c r="H299" s="224" t="s">
        <v>669</v>
      </c>
      <c r="I299" s="224" t="s">
        <v>287</v>
      </c>
      <c r="J299" s="212" t="s">
        <v>324</v>
      </c>
      <c r="K299" s="214" t="str">
        <f>CCP_DataFile_18_2!F3</f>
        <v>N/A</v>
      </c>
      <c r="L299" s="226" t="str">
        <f>VLOOKUP(B299,QualitativeNotes!B:C,2,FALSE)</f>
        <v>N/A</v>
      </c>
      <c r="M299" s="224"/>
      <c r="N299" s="224"/>
      <c r="O299" s="224"/>
      <c r="P299" s="217"/>
      <c r="Q299" s="214"/>
      <c r="R299" s="226"/>
      <c r="S299" s="224"/>
      <c r="T299" s="224"/>
      <c r="U299" s="224"/>
      <c r="V299" s="217"/>
      <c r="W299" s="214"/>
      <c r="X299" s="226"/>
    </row>
    <row r="300" spans="1:24" ht="57.6" x14ac:dyDescent="0.3">
      <c r="A300" s="223">
        <f>$A$2</f>
        <v>45657</v>
      </c>
      <c r="B300" s="107" t="s">
        <v>530</v>
      </c>
      <c r="C300" s="212" t="s">
        <v>227</v>
      </c>
      <c r="D300" s="212" t="s">
        <v>231</v>
      </c>
      <c r="E300" s="212" t="s">
        <v>64</v>
      </c>
      <c r="F300" s="224" t="s">
        <v>646</v>
      </c>
      <c r="G300" s="224"/>
      <c r="H300" s="224" t="s">
        <v>669</v>
      </c>
      <c r="I300" s="224" t="s">
        <v>287</v>
      </c>
      <c r="J300" s="212" t="s">
        <v>325</v>
      </c>
      <c r="K300" s="214" t="str">
        <f>CCP_DataFile_18_2!G2</f>
        <v>N/A</v>
      </c>
      <c r="L300" s="226" t="str">
        <f>VLOOKUP(B300,QualitativeNotes!B:C,2,FALSE)</f>
        <v>N/A</v>
      </c>
      <c r="M300" s="224"/>
      <c r="N300" s="224"/>
      <c r="O300" s="224"/>
      <c r="P300" s="217"/>
      <c r="Q300" s="214"/>
      <c r="R300" s="226"/>
      <c r="S300" s="224"/>
      <c r="T300" s="224"/>
      <c r="U300" s="224"/>
      <c r="V300" s="217"/>
      <c r="W300" s="214"/>
      <c r="X300" s="226"/>
    </row>
    <row r="301" spans="1:24" ht="57.6" x14ac:dyDescent="0.3">
      <c r="A301" s="223">
        <f>$A$2</f>
        <v>45657</v>
      </c>
      <c r="B301" s="249" t="s">
        <v>530</v>
      </c>
      <c r="C301" s="212" t="s">
        <v>227</v>
      </c>
      <c r="D301" s="212" t="s">
        <v>231</v>
      </c>
      <c r="E301" s="212" t="s">
        <v>64</v>
      </c>
      <c r="F301" s="224" t="s">
        <v>646</v>
      </c>
      <c r="G301" s="224"/>
      <c r="H301" s="224" t="s">
        <v>669</v>
      </c>
      <c r="I301" s="224" t="s">
        <v>287</v>
      </c>
      <c r="J301" s="212" t="s">
        <v>324</v>
      </c>
      <c r="K301" s="214" t="str">
        <f>CCP_DataFile_18_2!G3</f>
        <v>N/A</v>
      </c>
      <c r="L301" s="226" t="str">
        <f>VLOOKUP(B301,QualitativeNotes!B:C,2,FALSE)</f>
        <v>N/A</v>
      </c>
      <c r="M301" s="224"/>
      <c r="N301" s="224"/>
      <c r="O301" s="224"/>
      <c r="P301" s="217"/>
      <c r="Q301" s="214"/>
      <c r="R301" s="226"/>
      <c r="S301" s="224"/>
      <c r="T301" s="224"/>
      <c r="U301" s="224"/>
      <c r="V301" s="217"/>
      <c r="W301" s="214"/>
      <c r="X301" s="226"/>
    </row>
    <row r="302" spans="1:24" ht="72" x14ac:dyDescent="0.3">
      <c r="A302" s="223">
        <f>$A$2</f>
        <v>45657</v>
      </c>
      <c r="B302" s="107" t="s">
        <v>531</v>
      </c>
      <c r="C302" s="212" t="s">
        <v>232</v>
      </c>
      <c r="D302" s="212" t="s">
        <v>233</v>
      </c>
      <c r="E302" s="212" t="s">
        <v>64</v>
      </c>
      <c r="F302" s="224" t="s">
        <v>646</v>
      </c>
      <c r="G302" s="224"/>
      <c r="H302" s="224" t="s">
        <v>669</v>
      </c>
      <c r="I302" s="224" t="s">
        <v>287</v>
      </c>
      <c r="J302" s="212" t="s">
        <v>325</v>
      </c>
      <c r="K302" s="214" t="str">
        <f>CCP_DataFile_18_2!H2</f>
        <v>N/A</v>
      </c>
      <c r="L302" s="226" t="str">
        <f>VLOOKUP(B302,QualitativeNotes!B:C,2,FALSE)</f>
        <v>N/A</v>
      </c>
      <c r="M302" s="224"/>
      <c r="N302" s="224"/>
      <c r="O302" s="224"/>
      <c r="P302" s="217"/>
      <c r="Q302" s="214"/>
      <c r="R302" s="226"/>
      <c r="S302" s="224"/>
      <c r="T302" s="224"/>
      <c r="U302" s="224"/>
      <c r="V302" s="217"/>
      <c r="W302" s="214"/>
      <c r="X302" s="226"/>
    </row>
    <row r="303" spans="1:24" ht="72" x14ac:dyDescent="0.3">
      <c r="A303" s="223">
        <f>$A$2</f>
        <v>45657</v>
      </c>
      <c r="B303" s="224" t="s">
        <v>531</v>
      </c>
      <c r="C303" s="212" t="s">
        <v>232</v>
      </c>
      <c r="D303" s="212" t="s">
        <v>233</v>
      </c>
      <c r="E303" s="212" t="s">
        <v>64</v>
      </c>
      <c r="F303" s="224" t="s">
        <v>646</v>
      </c>
      <c r="G303" s="224"/>
      <c r="H303" s="224" t="s">
        <v>669</v>
      </c>
      <c r="I303" s="224" t="s">
        <v>287</v>
      </c>
      <c r="J303" s="212" t="s">
        <v>324</v>
      </c>
      <c r="K303" s="214" t="str">
        <f>CCP_DataFile_18_2!H3</f>
        <v>N/A</v>
      </c>
      <c r="L303" s="226" t="str">
        <f>VLOOKUP(B303,QualitativeNotes!B:C,2,FALSE)</f>
        <v>N/A</v>
      </c>
      <c r="M303" s="224"/>
      <c r="N303" s="224"/>
      <c r="O303" s="224"/>
      <c r="P303" s="217"/>
      <c r="Q303" s="214"/>
      <c r="R303" s="226"/>
      <c r="S303" s="224"/>
      <c r="T303" s="224"/>
      <c r="U303" s="224"/>
      <c r="V303" s="217"/>
      <c r="W303" s="214"/>
      <c r="X303" s="226"/>
    </row>
    <row r="304" spans="1:24" ht="72" x14ac:dyDescent="0.3">
      <c r="A304" s="223">
        <f>$A$2</f>
        <v>45657</v>
      </c>
      <c r="B304" s="107" t="s">
        <v>532</v>
      </c>
      <c r="C304" s="212" t="s">
        <v>232</v>
      </c>
      <c r="D304" s="212" t="s">
        <v>234</v>
      </c>
      <c r="E304" s="212" t="s">
        <v>64</v>
      </c>
      <c r="F304" s="224" t="s">
        <v>646</v>
      </c>
      <c r="G304" s="224"/>
      <c r="H304" s="224" t="s">
        <v>669</v>
      </c>
      <c r="I304" s="224" t="s">
        <v>287</v>
      </c>
      <c r="J304" s="212" t="s">
        <v>325</v>
      </c>
      <c r="K304" s="214" t="str">
        <f>CCP_DataFile_18_2!I2</f>
        <v>N/A</v>
      </c>
      <c r="L304" s="226" t="str">
        <f>VLOOKUP(B304,QualitativeNotes!B:C,2,FALSE)</f>
        <v>N/A</v>
      </c>
      <c r="M304" s="224"/>
      <c r="N304" s="224"/>
      <c r="O304" s="224"/>
      <c r="P304" s="217"/>
      <c r="Q304" s="214"/>
      <c r="R304" s="226"/>
      <c r="S304" s="224"/>
      <c r="T304" s="224"/>
      <c r="U304" s="224"/>
      <c r="V304" s="217"/>
      <c r="W304" s="214"/>
      <c r="X304" s="226"/>
    </row>
    <row r="305" spans="1:24" ht="72" x14ac:dyDescent="0.3">
      <c r="A305" s="223">
        <f>$A$2</f>
        <v>45657</v>
      </c>
      <c r="B305" s="224" t="s">
        <v>532</v>
      </c>
      <c r="C305" s="212" t="s">
        <v>232</v>
      </c>
      <c r="D305" s="212" t="s">
        <v>234</v>
      </c>
      <c r="E305" s="212" t="s">
        <v>64</v>
      </c>
      <c r="F305" s="224" t="s">
        <v>646</v>
      </c>
      <c r="G305" s="224"/>
      <c r="H305" s="224" t="s">
        <v>669</v>
      </c>
      <c r="I305" s="224" t="s">
        <v>287</v>
      </c>
      <c r="J305" s="212" t="s">
        <v>324</v>
      </c>
      <c r="K305" s="214" t="str">
        <f>CCP_DataFile_18_2!I3</f>
        <v>N/A</v>
      </c>
      <c r="L305" s="226" t="str">
        <f>VLOOKUP(B305,QualitativeNotes!B:C,2,FALSE)</f>
        <v>N/A</v>
      </c>
      <c r="M305" s="224"/>
      <c r="N305" s="224"/>
      <c r="O305" s="224"/>
      <c r="P305" s="217"/>
      <c r="Q305" s="214"/>
      <c r="R305" s="226"/>
      <c r="S305" s="224"/>
      <c r="T305" s="224"/>
      <c r="U305" s="224"/>
      <c r="V305" s="217"/>
      <c r="W305" s="214"/>
      <c r="X305" s="226"/>
    </row>
    <row r="306" spans="1:24" ht="57.6" x14ac:dyDescent="0.3">
      <c r="A306" s="223">
        <f>$A$2</f>
        <v>45657</v>
      </c>
      <c r="B306" s="107" t="s">
        <v>533</v>
      </c>
      <c r="C306" s="212" t="s">
        <v>232</v>
      </c>
      <c r="D306" s="212" t="s">
        <v>235</v>
      </c>
      <c r="E306" s="212" t="s">
        <v>64</v>
      </c>
      <c r="F306" s="224" t="s">
        <v>646</v>
      </c>
      <c r="G306" s="224"/>
      <c r="H306" s="224" t="s">
        <v>669</v>
      </c>
      <c r="I306" s="224" t="s">
        <v>287</v>
      </c>
      <c r="J306" s="212" t="s">
        <v>325</v>
      </c>
      <c r="K306" s="214" t="str">
        <f>CCP_DataFile_18_2!J2</f>
        <v>N/A</v>
      </c>
      <c r="L306" s="226" t="str">
        <f>VLOOKUP(B306,QualitativeNotes!B:C,2,FALSE)</f>
        <v>N/A</v>
      </c>
      <c r="M306" s="224"/>
      <c r="N306" s="224"/>
      <c r="O306" s="224"/>
      <c r="P306" s="217"/>
      <c r="Q306" s="214"/>
      <c r="R306" s="226"/>
      <c r="S306" s="224"/>
      <c r="T306" s="224"/>
      <c r="U306" s="224"/>
      <c r="V306" s="217"/>
      <c r="W306" s="214"/>
      <c r="X306" s="226"/>
    </row>
    <row r="307" spans="1:24" ht="57.6" x14ac:dyDescent="0.3">
      <c r="A307" s="223">
        <f>$A$2</f>
        <v>45657</v>
      </c>
      <c r="B307" s="224" t="s">
        <v>533</v>
      </c>
      <c r="C307" s="212" t="s">
        <v>232</v>
      </c>
      <c r="D307" s="212" t="s">
        <v>235</v>
      </c>
      <c r="E307" s="212" t="s">
        <v>64</v>
      </c>
      <c r="F307" s="224" t="s">
        <v>646</v>
      </c>
      <c r="G307" s="224"/>
      <c r="H307" s="224" t="s">
        <v>669</v>
      </c>
      <c r="I307" s="224" t="s">
        <v>287</v>
      </c>
      <c r="J307" s="212" t="s">
        <v>324</v>
      </c>
      <c r="K307" s="214" t="str">
        <f>CCP_DataFile_18_2!J3</f>
        <v>N/A</v>
      </c>
      <c r="L307" s="226" t="str">
        <f>VLOOKUP(B307,QualitativeNotes!B:C,2,FALSE)</f>
        <v>N/A</v>
      </c>
      <c r="M307" s="224"/>
      <c r="N307" s="224"/>
      <c r="O307" s="224"/>
      <c r="P307" s="217"/>
      <c r="Q307" s="214"/>
      <c r="R307" s="226"/>
      <c r="S307" s="224"/>
      <c r="T307" s="224"/>
      <c r="U307" s="224"/>
      <c r="V307" s="217"/>
      <c r="W307" s="214"/>
      <c r="X307" s="226"/>
    </row>
    <row r="308" spans="1:24" ht="57.6" x14ac:dyDescent="0.3">
      <c r="A308" s="223">
        <f>$A$2</f>
        <v>45657</v>
      </c>
      <c r="B308" s="107" t="s">
        <v>463</v>
      </c>
      <c r="C308" s="212" t="s">
        <v>236</v>
      </c>
      <c r="D308" s="212" t="s">
        <v>237</v>
      </c>
      <c r="E308" s="212" t="s">
        <v>64</v>
      </c>
      <c r="F308" s="224" t="s">
        <v>646</v>
      </c>
      <c r="G308" s="224"/>
      <c r="H308" s="224" t="s">
        <v>669</v>
      </c>
      <c r="I308" s="224" t="s">
        <v>287</v>
      </c>
      <c r="J308" s="212"/>
      <c r="K308" s="214" t="str">
        <f>CCP_AggregateDataFile!DM3</f>
        <v>N/A</v>
      </c>
      <c r="L308" s="226" t="str">
        <f>VLOOKUP(B308,QualitativeNotes!B:C,2,FALSE)</f>
        <v>N/A</v>
      </c>
      <c r="M308" s="224"/>
      <c r="N308" s="224"/>
      <c r="O308" s="224"/>
      <c r="P308" s="217"/>
      <c r="Q308" s="214"/>
      <c r="R308" s="226"/>
      <c r="S308" s="224"/>
      <c r="T308" s="224"/>
      <c r="U308" s="224"/>
      <c r="V308" s="217"/>
      <c r="W308" s="214"/>
      <c r="X308" s="226"/>
    </row>
    <row r="309" spans="1:24" ht="57.6" x14ac:dyDescent="0.3">
      <c r="A309" s="223">
        <f>$A$2</f>
        <v>45657</v>
      </c>
      <c r="B309" s="107" t="s">
        <v>464</v>
      </c>
      <c r="C309" s="212" t="s">
        <v>236</v>
      </c>
      <c r="D309" s="212" t="s">
        <v>238</v>
      </c>
      <c r="E309" s="212" t="s">
        <v>64</v>
      </c>
      <c r="F309" s="224" t="s">
        <v>646</v>
      </c>
      <c r="G309" s="224"/>
      <c r="H309" s="224" t="s">
        <v>669</v>
      </c>
      <c r="I309" s="224" t="s">
        <v>287</v>
      </c>
      <c r="J309" s="212"/>
      <c r="K309" s="214" t="str">
        <f>CCP_AggregateDataFile!DN3</f>
        <v>N/A</v>
      </c>
      <c r="L309" s="226" t="str">
        <f>VLOOKUP(B309,QualitativeNotes!B:C,2,FALSE)</f>
        <v>N/A</v>
      </c>
      <c r="M309" s="224"/>
      <c r="N309" s="224"/>
      <c r="O309" s="224"/>
      <c r="P309" s="217"/>
      <c r="Q309" s="214"/>
      <c r="R309" s="226"/>
      <c r="S309" s="224"/>
      <c r="T309" s="224"/>
      <c r="U309" s="224"/>
      <c r="V309" s="217"/>
      <c r="W309" s="214"/>
      <c r="X309" s="226"/>
    </row>
    <row r="310" spans="1:24" ht="57.6" x14ac:dyDescent="0.3">
      <c r="A310" s="223">
        <f>$A$2</f>
        <v>45657</v>
      </c>
      <c r="B310" s="107" t="s">
        <v>465</v>
      </c>
      <c r="C310" s="212" t="s">
        <v>236</v>
      </c>
      <c r="D310" s="212" t="s">
        <v>239</v>
      </c>
      <c r="E310" s="212" t="s">
        <v>64</v>
      </c>
      <c r="F310" s="224" t="s">
        <v>646</v>
      </c>
      <c r="G310" s="224"/>
      <c r="H310" s="224" t="s">
        <v>669</v>
      </c>
      <c r="I310" s="224" t="s">
        <v>287</v>
      </c>
      <c r="J310" s="212"/>
      <c r="K310" s="214" t="str">
        <f>CCP_AggregateDataFile!DO3</f>
        <v>N/A</v>
      </c>
      <c r="L310" s="226" t="str">
        <f>VLOOKUP(B310,QualitativeNotes!B:C,2,FALSE)</f>
        <v>N/A</v>
      </c>
      <c r="M310" s="224"/>
      <c r="N310" s="224"/>
      <c r="O310" s="224"/>
      <c r="P310" s="217"/>
      <c r="Q310" s="214"/>
      <c r="R310" s="226"/>
      <c r="S310" s="224"/>
      <c r="T310" s="224"/>
      <c r="U310" s="224"/>
      <c r="V310" s="217"/>
      <c r="W310" s="214"/>
      <c r="X310" s="226"/>
    </row>
    <row r="311" spans="1:24" ht="43.2" x14ac:dyDescent="0.3">
      <c r="A311" s="223">
        <f>$A$2</f>
        <v>45657</v>
      </c>
      <c r="B311" s="107" t="s">
        <v>466</v>
      </c>
      <c r="C311" s="212" t="s">
        <v>240</v>
      </c>
      <c r="D311" s="212" t="s">
        <v>241</v>
      </c>
      <c r="E311" s="212" t="s">
        <v>45</v>
      </c>
      <c r="F311" s="224" t="s">
        <v>646</v>
      </c>
      <c r="G311" s="224"/>
      <c r="H311" s="224" t="s">
        <v>669</v>
      </c>
      <c r="I311" s="224" t="s">
        <v>287</v>
      </c>
      <c r="J311" s="212"/>
      <c r="K311" s="230">
        <f>CCP_AggregateDataFile!DP3</f>
        <v>3425</v>
      </c>
      <c r="L311" s="226" t="str">
        <f>VLOOKUP(B311,QualitativeNotes!B:C,2,FALSE)</f>
        <v>N/A</v>
      </c>
      <c r="M311" s="224"/>
      <c r="N311" s="224"/>
      <c r="O311" s="224"/>
      <c r="P311" s="217"/>
      <c r="Q311" s="230"/>
      <c r="R311" s="226"/>
      <c r="S311" s="224"/>
      <c r="T311" s="224"/>
      <c r="U311" s="224"/>
      <c r="V311" s="217"/>
      <c r="W311" s="230"/>
      <c r="X311" s="226"/>
    </row>
    <row r="312" spans="1:24" ht="43.2" x14ac:dyDescent="0.3">
      <c r="A312" s="223">
        <f>$A$2</f>
        <v>45657</v>
      </c>
      <c r="B312" s="107" t="s">
        <v>467</v>
      </c>
      <c r="C312" s="212" t="s">
        <v>240</v>
      </c>
      <c r="D312" s="212" t="s">
        <v>242</v>
      </c>
      <c r="E312" s="212" t="s">
        <v>45</v>
      </c>
      <c r="F312" s="224" t="s">
        <v>646</v>
      </c>
      <c r="G312" s="224"/>
      <c r="H312" s="224" t="s">
        <v>669</v>
      </c>
      <c r="I312" s="224" t="s">
        <v>287</v>
      </c>
      <c r="J312" s="212"/>
      <c r="K312" s="230">
        <f>CCP_AggregateDataFile!DQ3</f>
        <v>7</v>
      </c>
      <c r="L312" s="226" t="str">
        <f>VLOOKUP(B312,QualitativeNotes!B:C,2,FALSE)</f>
        <v>N/A</v>
      </c>
      <c r="M312" s="224"/>
      <c r="N312" s="224"/>
      <c r="O312" s="224"/>
      <c r="P312" s="217"/>
      <c r="Q312" s="230"/>
      <c r="R312" s="226"/>
      <c r="S312" s="224"/>
      <c r="T312" s="224"/>
      <c r="U312" s="224"/>
      <c r="V312" s="217"/>
      <c r="W312" s="230"/>
      <c r="X312" s="226"/>
    </row>
    <row r="313" spans="1:24" ht="43.2" x14ac:dyDescent="0.3">
      <c r="A313" s="223">
        <f>$A$2</f>
        <v>45657</v>
      </c>
      <c r="B313" s="107" t="s">
        <v>468</v>
      </c>
      <c r="C313" s="212" t="s">
        <v>240</v>
      </c>
      <c r="D313" s="212" t="s">
        <v>243</v>
      </c>
      <c r="E313" s="212" t="s">
        <v>64</v>
      </c>
      <c r="F313" s="224" t="s">
        <v>646</v>
      </c>
      <c r="G313" s="224"/>
      <c r="H313" s="224" t="s">
        <v>669</v>
      </c>
      <c r="I313" s="224" t="s">
        <v>287</v>
      </c>
      <c r="J313" s="212"/>
      <c r="K313" s="214" t="str">
        <f>CCP_AggregateDataFile!DR3</f>
        <v>N/A</v>
      </c>
      <c r="L313" s="226" t="str">
        <f>VLOOKUP(B313,QualitativeNotes!B:C,2,FALSE)</f>
        <v>N/A</v>
      </c>
      <c r="M313" s="224"/>
      <c r="N313" s="224"/>
      <c r="O313" s="224"/>
      <c r="P313" s="217"/>
      <c r="Q313" s="214"/>
      <c r="R313" s="226"/>
      <c r="S313" s="224"/>
      <c r="T313" s="224"/>
      <c r="U313" s="224"/>
      <c r="V313" s="217"/>
      <c r="W313" s="214"/>
      <c r="X313" s="226"/>
    </row>
    <row r="314" spans="1:24" ht="43.2" x14ac:dyDescent="0.3">
      <c r="A314" s="223">
        <f>$A$2</f>
        <v>45657</v>
      </c>
      <c r="B314" s="107" t="s">
        <v>469</v>
      </c>
      <c r="C314" s="212" t="s">
        <v>240</v>
      </c>
      <c r="D314" s="212" t="s">
        <v>244</v>
      </c>
      <c r="E314" s="212" t="s">
        <v>64</v>
      </c>
      <c r="F314" s="224" t="s">
        <v>646</v>
      </c>
      <c r="G314" s="224"/>
      <c r="H314" s="224" t="s">
        <v>669</v>
      </c>
      <c r="I314" s="224" t="s">
        <v>287</v>
      </c>
      <c r="J314" s="212"/>
      <c r="K314" s="214" t="str">
        <f>CCP_AggregateDataFile!DS3</f>
        <v>N/A</v>
      </c>
      <c r="L314" s="226" t="str">
        <f>VLOOKUP(B314,QualitativeNotes!B:C,2,FALSE)</f>
        <v>N/A</v>
      </c>
      <c r="M314" s="224"/>
      <c r="N314" s="224"/>
      <c r="O314" s="224"/>
      <c r="P314" s="217"/>
      <c r="Q314" s="214"/>
      <c r="R314" s="226"/>
      <c r="S314" s="224"/>
      <c r="T314" s="224"/>
      <c r="U314" s="224"/>
      <c r="V314" s="217"/>
      <c r="W314" s="214"/>
      <c r="X314" s="226"/>
    </row>
    <row r="315" spans="1:24" ht="43.2" x14ac:dyDescent="0.3">
      <c r="A315" s="223">
        <f>$A$2</f>
        <v>45657</v>
      </c>
      <c r="B315" s="107" t="s">
        <v>470</v>
      </c>
      <c r="C315" s="212" t="s">
        <v>240</v>
      </c>
      <c r="D315" s="212" t="s">
        <v>245</v>
      </c>
      <c r="E315" s="212" t="s">
        <v>64</v>
      </c>
      <c r="F315" s="224" t="s">
        <v>646</v>
      </c>
      <c r="G315" s="224"/>
      <c r="H315" s="224" t="s">
        <v>669</v>
      </c>
      <c r="I315" s="224" t="s">
        <v>287</v>
      </c>
      <c r="J315" s="212"/>
      <c r="K315" s="214" t="str">
        <f>CCP_AggregateDataFile!DT3</f>
        <v>N/A</v>
      </c>
      <c r="L315" s="226" t="str">
        <f>VLOOKUP(B315,QualitativeNotes!B:C,2,FALSE)</f>
        <v>N/A</v>
      </c>
      <c r="M315" s="224"/>
      <c r="N315" s="224"/>
      <c r="O315" s="224"/>
      <c r="P315" s="217"/>
      <c r="Q315" s="214"/>
      <c r="R315" s="226"/>
      <c r="S315" s="224"/>
      <c r="T315" s="224"/>
      <c r="U315" s="224"/>
      <c r="V315" s="217"/>
      <c r="W315" s="214"/>
      <c r="X315" s="226"/>
    </row>
    <row r="316" spans="1:24" ht="43.2" x14ac:dyDescent="0.3">
      <c r="A316" s="223">
        <f>$A$2</f>
        <v>45657</v>
      </c>
      <c r="B316" s="107" t="s">
        <v>471</v>
      </c>
      <c r="C316" s="212" t="s">
        <v>240</v>
      </c>
      <c r="D316" s="212" t="s">
        <v>246</v>
      </c>
      <c r="E316" s="212" t="s">
        <v>64</v>
      </c>
      <c r="F316" s="224" t="s">
        <v>646</v>
      </c>
      <c r="G316" s="224"/>
      <c r="H316" s="224" t="s">
        <v>669</v>
      </c>
      <c r="I316" s="224" t="s">
        <v>287</v>
      </c>
      <c r="J316" s="212"/>
      <c r="K316" s="214" t="str">
        <f>CCP_AggregateDataFile!DU3</f>
        <v>N/A</v>
      </c>
      <c r="L316" s="226" t="str">
        <f>VLOOKUP(B316,QualitativeNotes!B:C,2,FALSE)</f>
        <v>N/A</v>
      </c>
      <c r="M316" s="224"/>
      <c r="N316" s="224"/>
      <c r="O316" s="224"/>
      <c r="P316" s="217"/>
      <c r="Q316" s="214"/>
      <c r="R316" s="226"/>
      <c r="S316" s="224"/>
      <c r="T316" s="224"/>
      <c r="U316" s="224"/>
      <c r="V316" s="217"/>
      <c r="W316" s="214"/>
      <c r="X316" s="226"/>
    </row>
    <row r="317" spans="1:24" ht="28.8" x14ac:dyDescent="0.3">
      <c r="A317" s="223">
        <f>$A$2</f>
        <v>45657</v>
      </c>
      <c r="B317" s="107" t="s">
        <v>534</v>
      </c>
      <c r="C317" s="212" t="s">
        <v>247</v>
      </c>
      <c r="D317" s="212" t="s">
        <v>248</v>
      </c>
      <c r="E317" s="212" t="s">
        <v>64</v>
      </c>
      <c r="F317" s="224" t="s">
        <v>646</v>
      </c>
      <c r="G317" s="224"/>
      <c r="H317" s="224" t="s">
        <v>669</v>
      </c>
      <c r="I317" s="224"/>
      <c r="J317" s="212"/>
      <c r="K317" s="214" t="str">
        <f>CCP_AggregateDataFile!DU3</f>
        <v>N/A</v>
      </c>
      <c r="L317" s="226" t="str">
        <f>VLOOKUP(B317,QualitativeNotes!B:C,2,FALSE)</f>
        <v>N/A</v>
      </c>
      <c r="M317" s="224"/>
      <c r="N317" s="224"/>
      <c r="O317" s="224"/>
      <c r="P317" s="217"/>
      <c r="Q317" s="214"/>
      <c r="R317" s="226"/>
      <c r="S317" s="224"/>
      <c r="T317" s="224"/>
      <c r="U317" s="224"/>
      <c r="V317" s="217"/>
      <c r="W317" s="214"/>
      <c r="X317" s="226"/>
    </row>
    <row r="318" spans="1:24" ht="57.6" x14ac:dyDescent="0.3">
      <c r="A318" s="223">
        <f>$A$2</f>
        <v>45657</v>
      </c>
      <c r="B318" s="107" t="s">
        <v>535</v>
      </c>
      <c r="C318" s="212" t="s">
        <v>251</v>
      </c>
      <c r="D318" s="212" t="s">
        <v>252</v>
      </c>
      <c r="E318" s="212" t="s">
        <v>9</v>
      </c>
      <c r="F318" s="224" t="s">
        <v>646</v>
      </c>
      <c r="G318" s="224"/>
      <c r="H318" s="224" t="s">
        <v>669</v>
      </c>
      <c r="I318" s="224"/>
      <c r="J318" s="212"/>
      <c r="K318" s="214" t="str">
        <f>CCP_DataFile_20a!G2</f>
        <v>N/A</v>
      </c>
      <c r="L318" s="226" t="str">
        <f>VLOOKUP(B318,QualitativeNotes!B:C,2,FALSE)</f>
        <v>N/A</v>
      </c>
      <c r="M318" s="224"/>
      <c r="N318" s="224"/>
      <c r="O318" s="224"/>
      <c r="P318" s="217"/>
      <c r="Q318" s="225"/>
      <c r="R318" s="226"/>
      <c r="S318" s="224"/>
      <c r="T318" s="224"/>
      <c r="U318" s="224"/>
      <c r="V318" s="217"/>
      <c r="W318" s="225"/>
      <c r="X318" s="226"/>
    </row>
    <row r="319" spans="1:24" ht="57.6" x14ac:dyDescent="0.3">
      <c r="A319" s="223">
        <f>$A$2</f>
        <v>45657</v>
      </c>
      <c r="B319" s="107" t="s">
        <v>547</v>
      </c>
      <c r="C319" s="212" t="s">
        <v>253</v>
      </c>
      <c r="D319" s="212" t="s">
        <v>254</v>
      </c>
      <c r="E319" s="212" t="s">
        <v>9</v>
      </c>
      <c r="F319" s="224" t="s">
        <v>646</v>
      </c>
      <c r="G319" s="224"/>
      <c r="H319" s="224" t="s">
        <v>669</v>
      </c>
      <c r="I319" s="224"/>
      <c r="J319" s="212"/>
      <c r="K319" s="214" t="str">
        <f>CCP_DataFile_20b!G2</f>
        <v>N/A</v>
      </c>
      <c r="L319" s="226" t="str">
        <f>VLOOKUP(B319,QualitativeNotes!B:C,2,FALSE)</f>
        <v>N/A</v>
      </c>
      <c r="M319" s="224"/>
      <c r="N319" s="224"/>
      <c r="O319" s="224"/>
      <c r="P319" s="217"/>
      <c r="Q319" s="225"/>
      <c r="R319" s="226"/>
      <c r="S319" s="224"/>
      <c r="T319" s="224"/>
      <c r="U319" s="224"/>
      <c r="V319" s="217"/>
      <c r="W319" s="225"/>
      <c r="X319" s="226"/>
    </row>
    <row r="320" spans="1:24" ht="86.4" x14ac:dyDescent="0.3">
      <c r="A320" s="223">
        <f>$A$2</f>
        <v>45657</v>
      </c>
      <c r="B320" s="107" t="s">
        <v>536</v>
      </c>
      <c r="C320" s="212" t="s">
        <v>256</v>
      </c>
      <c r="D320" s="212" t="s">
        <v>257</v>
      </c>
      <c r="E320" s="212" t="s">
        <v>45</v>
      </c>
      <c r="F320" s="224" t="s">
        <v>646</v>
      </c>
      <c r="G320" s="224"/>
      <c r="H320" s="224" t="s">
        <v>669</v>
      </c>
      <c r="I320" s="224"/>
      <c r="J320" s="212"/>
      <c r="K320" s="214" t="str">
        <f>CCP_DataFile_20a!H2</f>
        <v>N/A</v>
      </c>
      <c r="L320" s="226" t="str">
        <f>VLOOKUP(B320,QualitativeNotes!B:C,2,FALSE)</f>
        <v>N/A</v>
      </c>
      <c r="M320" s="224"/>
      <c r="N320" s="224"/>
      <c r="O320" s="224"/>
      <c r="P320" s="217"/>
      <c r="Q320" s="230"/>
      <c r="R320" s="226"/>
      <c r="S320" s="224"/>
      <c r="T320" s="224"/>
      <c r="U320" s="224"/>
      <c r="V320" s="217"/>
      <c r="W320" s="230"/>
      <c r="X320" s="226"/>
    </row>
    <row r="321" spans="1:24" ht="28.8" x14ac:dyDescent="0.3">
      <c r="A321" s="223">
        <f>$A$2</f>
        <v>45657</v>
      </c>
      <c r="B321" s="107" t="s">
        <v>537</v>
      </c>
      <c r="C321" s="212" t="s">
        <v>256</v>
      </c>
      <c r="D321" s="212" t="s">
        <v>258</v>
      </c>
      <c r="E321" s="212" t="s">
        <v>43</v>
      </c>
      <c r="F321" s="224" t="s">
        <v>646</v>
      </c>
      <c r="G321" s="224"/>
      <c r="H321" s="224" t="s">
        <v>669</v>
      </c>
      <c r="I321" s="224"/>
      <c r="J321" s="212"/>
      <c r="K321" s="214" t="str">
        <f>CCP_DataFile_20a!I2</f>
        <v>N/A</v>
      </c>
      <c r="L321" s="226" t="str">
        <f>VLOOKUP(B321,QualitativeNotes!B:C,2,FALSE)</f>
        <v>N/A</v>
      </c>
      <c r="M321" s="224"/>
      <c r="N321" s="224"/>
      <c r="O321" s="224"/>
      <c r="P321" s="217"/>
      <c r="Q321" s="228"/>
      <c r="R321" s="226"/>
      <c r="S321" s="224"/>
      <c r="T321" s="224"/>
      <c r="U321" s="224"/>
      <c r="V321" s="217"/>
      <c r="W321" s="228"/>
      <c r="X321" s="226"/>
    </row>
    <row r="322" spans="1:24" ht="28.8" x14ac:dyDescent="0.3">
      <c r="A322" s="223">
        <f>$A$2</f>
        <v>45657</v>
      </c>
      <c r="B322" s="107" t="s">
        <v>538</v>
      </c>
      <c r="C322" s="212" t="s">
        <v>256</v>
      </c>
      <c r="D322" s="212" t="s">
        <v>259</v>
      </c>
      <c r="E322" s="212" t="s">
        <v>43</v>
      </c>
      <c r="F322" s="224" t="s">
        <v>646</v>
      </c>
      <c r="G322" s="224"/>
      <c r="H322" s="224" t="s">
        <v>669</v>
      </c>
      <c r="I322" s="224"/>
      <c r="J322" s="212"/>
      <c r="K322" s="214" t="str">
        <f>CCP_DataFile_20a!J2</f>
        <v>N/A</v>
      </c>
      <c r="L322" s="226" t="str">
        <f>VLOOKUP(B322,QualitativeNotes!B:C,2,FALSE)</f>
        <v>N/A</v>
      </c>
      <c r="M322" s="224"/>
      <c r="N322" s="224"/>
      <c r="O322" s="224"/>
      <c r="P322" s="217"/>
      <c r="Q322" s="228"/>
      <c r="R322" s="226"/>
      <c r="S322" s="224"/>
      <c r="T322" s="224"/>
      <c r="U322" s="224"/>
      <c r="V322" s="217"/>
      <c r="W322" s="228"/>
      <c r="X322" s="226"/>
    </row>
    <row r="323" spans="1:24" ht="43.2" x14ac:dyDescent="0.3">
      <c r="A323" s="223">
        <f>$A$2</f>
        <v>45657</v>
      </c>
      <c r="B323" s="107" t="s">
        <v>539</v>
      </c>
      <c r="C323" s="212" t="s">
        <v>256</v>
      </c>
      <c r="D323" s="212" t="s">
        <v>260</v>
      </c>
      <c r="E323" s="212" t="s">
        <v>45</v>
      </c>
      <c r="F323" s="224" t="s">
        <v>646</v>
      </c>
      <c r="G323" s="224"/>
      <c r="H323" s="224" t="s">
        <v>669</v>
      </c>
      <c r="I323" s="224"/>
      <c r="J323" s="212"/>
      <c r="K323" s="214" t="str">
        <f>CCP_DataFile_20a!K2</f>
        <v>N/A</v>
      </c>
      <c r="L323" s="226" t="str">
        <f>VLOOKUP(B323,QualitativeNotes!B:C,2,FALSE)</f>
        <v>N/A</v>
      </c>
      <c r="M323" s="224"/>
      <c r="N323" s="224"/>
      <c r="O323" s="224"/>
      <c r="P323" s="217"/>
      <c r="Q323" s="230"/>
      <c r="R323" s="226"/>
      <c r="S323" s="224"/>
      <c r="T323" s="224"/>
      <c r="U323" s="224"/>
      <c r="V323" s="217"/>
      <c r="W323" s="230"/>
      <c r="X323" s="226"/>
    </row>
    <row r="324" spans="1:24" ht="28.8" x14ac:dyDescent="0.3">
      <c r="A324" s="223">
        <f>$A$2</f>
        <v>45657</v>
      </c>
      <c r="B324" s="107" t="s">
        <v>540</v>
      </c>
      <c r="C324" s="212" t="s">
        <v>256</v>
      </c>
      <c r="D324" s="212" t="s">
        <v>113</v>
      </c>
      <c r="E324" s="212" t="s">
        <v>64</v>
      </c>
      <c r="F324" s="224" t="s">
        <v>646</v>
      </c>
      <c r="G324" s="224"/>
      <c r="H324" s="224" t="s">
        <v>669</v>
      </c>
      <c r="I324" s="224"/>
      <c r="J324" s="212"/>
      <c r="K324" s="214" t="str">
        <f>CCP_DataFile_20a!L2</f>
        <v>N/A</v>
      </c>
      <c r="L324" s="226" t="str">
        <f>VLOOKUP(B324,QualitativeNotes!B:C,2,FALSE)</f>
        <v>N/A</v>
      </c>
      <c r="M324" s="224"/>
      <c r="N324" s="224"/>
      <c r="O324" s="224"/>
      <c r="P324" s="217"/>
      <c r="Q324" s="214"/>
      <c r="R324" s="226"/>
      <c r="S324" s="224"/>
      <c r="T324" s="224"/>
      <c r="U324" s="224"/>
      <c r="V324" s="217"/>
      <c r="W324" s="214"/>
      <c r="X324" s="226"/>
    </row>
    <row r="325" spans="1:24" ht="57.6" x14ac:dyDescent="0.3">
      <c r="A325" s="223">
        <f>$A$2</f>
        <v>45657</v>
      </c>
      <c r="B325" s="107" t="s">
        <v>541</v>
      </c>
      <c r="C325" s="212" t="s">
        <v>261</v>
      </c>
      <c r="D325" s="212" t="s">
        <v>262</v>
      </c>
      <c r="E325" s="212" t="s">
        <v>9</v>
      </c>
      <c r="F325" s="224" t="s">
        <v>646</v>
      </c>
      <c r="G325" s="224"/>
      <c r="H325" s="224" t="s">
        <v>669</v>
      </c>
      <c r="I325" s="224"/>
      <c r="J325" s="212"/>
      <c r="K325" s="214" t="str">
        <f>CCP_DataFile_20a!M2</f>
        <v>N/A</v>
      </c>
      <c r="L325" s="226" t="str">
        <f>VLOOKUP(B325,QualitativeNotes!B:C,2,FALSE)</f>
        <v>N/A</v>
      </c>
      <c r="M325" s="224"/>
      <c r="N325" s="224"/>
      <c r="O325" s="224"/>
      <c r="P325" s="217"/>
      <c r="Q325" s="225"/>
      <c r="R325" s="226"/>
      <c r="S325" s="224"/>
      <c r="T325" s="224"/>
      <c r="U325" s="224"/>
      <c r="V325" s="217"/>
      <c r="W325" s="225"/>
      <c r="X325" s="226"/>
    </row>
    <row r="326" spans="1:24" ht="28.8" x14ac:dyDescent="0.3">
      <c r="A326" s="223">
        <f>$A$2</f>
        <v>45657</v>
      </c>
      <c r="B326" s="107" t="s">
        <v>542</v>
      </c>
      <c r="C326" s="212" t="s">
        <v>261</v>
      </c>
      <c r="D326" s="212" t="s">
        <v>263</v>
      </c>
      <c r="E326" s="212" t="s">
        <v>43</v>
      </c>
      <c r="F326" s="224" t="s">
        <v>646</v>
      </c>
      <c r="G326" s="224"/>
      <c r="H326" s="224" t="s">
        <v>669</v>
      </c>
      <c r="I326" s="224"/>
      <c r="J326" s="212"/>
      <c r="K326" s="214" t="str">
        <f>CCP_DataFile_20a!N2</f>
        <v>N/A</v>
      </c>
      <c r="L326" s="226" t="str">
        <f>VLOOKUP(B326,QualitativeNotes!B:C,2,FALSE)</f>
        <v>N/A</v>
      </c>
      <c r="M326" s="224"/>
      <c r="N326" s="224"/>
      <c r="O326" s="224"/>
      <c r="P326" s="217"/>
      <c r="Q326" s="228"/>
      <c r="R326" s="226"/>
      <c r="S326" s="224"/>
      <c r="T326" s="224"/>
      <c r="U326" s="224"/>
      <c r="V326" s="217"/>
      <c r="W326" s="228"/>
      <c r="X326" s="226"/>
    </row>
    <row r="327" spans="1:24" ht="57.6" x14ac:dyDescent="0.3">
      <c r="A327" s="223">
        <f>$A$2</f>
        <v>45657</v>
      </c>
      <c r="B327" s="107" t="s">
        <v>543</v>
      </c>
      <c r="C327" s="212" t="s">
        <v>264</v>
      </c>
      <c r="D327" s="212" t="s">
        <v>265</v>
      </c>
      <c r="E327" s="212" t="s">
        <v>9</v>
      </c>
      <c r="F327" s="224" t="s">
        <v>646</v>
      </c>
      <c r="G327" s="224"/>
      <c r="H327" s="224" t="s">
        <v>669</v>
      </c>
      <c r="I327" s="224"/>
      <c r="J327" s="212"/>
      <c r="K327" s="214" t="str">
        <f>CCP_DataFile_20a!O2</f>
        <v>N/A</v>
      </c>
      <c r="L327" s="226" t="str">
        <f>VLOOKUP(B327,QualitativeNotes!B:C,2,FALSE)</f>
        <v>N/A</v>
      </c>
      <c r="M327" s="224"/>
      <c r="N327" s="224"/>
      <c r="O327" s="224"/>
      <c r="P327" s="217"/>
      <c r="Q327" s="225"/>
      <c r="R327" s="226"/>
      <c r="S327" s="224"/>
      <c r="T327" s="224"/>
      <c r="U327" s="224"/>
      <c r="V327" s="217"/>
      <c r="W327" s="225"/>
      <c r="X327" s="226"/>
    </row>
    <row r="328" spans="1:24" ht="28.8" x14ac:dyDescent="0.3">
      <c r="A328" s="223">
        <f>$A$2</f>
        <v>45657</v>
      </c>
      <c r="B328" s="107" t="s">
        <v>544</v>
      </c>
      <c r="C328" s="212" t="s">
        <v>264</v>
      </c>
      <c r="D328" s="212" t="s">
        <v>263</v>
      </c>
      <c r="E328" s="212" t="s">
        <v>43</v>
      </c>
      <c r="F328" s="224" t="s">
        <v>646</v>
      </c>
      <c r="G328" s="224"/>
      <c r="H328" s="224" t="s">
        <v>669</v>
      </c>
      <c r="I328" s="224"/>
      <c r="J328" s="212"/>
      <c r="K328" s="214" t="str">
        <f>CCP_DataFile_20a!P2</f>
        <v>N/A</v>
      </c>
      <c r="L328" s="226" t="str">
        <f>VLOOKUP(B328,QualitativeNotes!B:C,2,FALSE)</f>
        <v>N/A</v>
      </c>
      <c r="M328" s="224"/>
      <c r="N328" s="224"/>
      <c r="O328" s="224"/>
      <c r="P328" s="217"/>
      <c r="Q328" s="228"/>
      <c r="R328" s="226"/>
      <c r="S328" s="224"/>
      <c r="T328" s="224"/>
      <c r="U328" s="224"/>
      <c r="V328" s="217"/>
      <c r="W328" s="228"/>
      <c r="X328" s="226"/>
    </row>
    <row r="329" spans="1:24" ht="43.2" x14ac:dyDescent="0.3">
      <c r="A329" s="223">
        <f>$A$2</f>
        <v>45657</v>
      </c>
      <c r="B329" s="107" t="s">
        <v>545</v>
      </c>
      <c r="C329" s="212" t="s">
        <v>266</v>
      </c>
      <c r="D329" s="212" t="s">
        <v>267</v>
      </c>
      <c r="E329" s="212" t="s">
        <v>64</v>
      </c>
      <c r="F329" s="224" t="s">
        <v>646</v>
      </c>
      <c r="G329" s="224"/>
      <c r="H329" s="224" t="s">
        <v>669</v>
      </c>
      <c r="I329" s="224"/>
      <c r="J329" s="212"/>
      <c r="K329" s="214" t="str">
        <f>CCP_DataFile_20a!Q2</f>
        <v>N/A</v>
      </c>
      <c r="L329" s="226" t="str">
        <f>VLOOKUP(B329,QualitativeNotes!B:C,2,FALSE)</f>
        <v>N/A</v>
      </c>
      <c r="M329" s="224"/>
      <c r="N329" s="224"/>
      <c r="O329" s="224"/>
      <c r="P329" s="217"/>
      <c r="Q329" s="214"/>
      <c r="R329" s="226"/>
      <c r="S329" s="224"/>
      <c r="T329" s="224"/>
      <c r="U329" s="224"/>
      <c r="V329" s="217"/>
      <c r="W329" s="214"/>
      <c r="X329" s="226"/>
    </row>
    <row r="330" spans="1:24" ht="43.2" x14ac:dyDescent="0.3">
      <c r="A330" s="223">
        <f>$A$2</f>
        <v>45657</v>
      </c>
      <c r="B330" s="107" t="s">
        <v>546</v>
      </c>
      <c r="C330" s="212" t="s">
        <v>266</v>
      </c>
      <c r="D330" s="212" t="s">
        <v>268</v>
      </c>
      <c r="E330" s="212" t="s">
        <v>64</v>
      </c>
      <c r="F330" s="224" t="s">
        <v>646</v>
      </c>
      <c r="G330" s="224"/>
      <c r="H330" s="224" t="s">
        <v>669</v>
      </c>
      <c r="I330" s="224"/>
      <c r="J330" s="212"/>
      <c r="K330" s="214" t="str">
        <f>CCP_DataFile_20a!R2</f>
        <v>N/A</v>
      </c>
      <c r="L330" s="226" t="str">
        <f>VLOOKUP(B330,QualitativeNotes!B:C,2,FALSE)</f>
        <v>N/A</v>
      </c>
      <c r="M330" s="224"/>
      <c r="N330" s="224"/>
      <c r="O330" s="224"/>
      <c r="P330" s="217"/>
      <c r="Q330" s="214"/>
      <c r="R330" s="226"/>
      <c r="S330" s="224"/>
      <c r="T330" s="224"/>
      <c r="U330" s="224"/>
      <c r="V330" s="217"/>
      <c r="W330" s="214"/>
      <c r="X330" s="226"/>
    </row>
    <row r="331" spans="1:24" ht="28.8" x14ac:dyDescent="0.3">
      <c r="A331" s="223">
        <f>$A$2</f>
        <v>45657</v>
      </c>
      <c r="B331" s="107" t="s">
        <v>548</v>
      </c>
      <c r="C331" s="212" t="s">
        <v>269</v>
      </c>
      <c r="D331" s="212" t="s">
        <v>270</v>
      </c>
      <c r="E331" s="212" t="s">
        <v>45</v>
      </c>
      <c r="F331" s="224" t="s">
        <v>646</v>
      </c>
      <c r="G331" s="224"/>
      <c r="H331" s="224" t="s">
        <v>669</v>
      </c>
      <c r="I331" s="224" t="s">
        <v>287</v>
      </c>
      <c r="J331" s="229" t="s">
        <v>688</v>
      </c>
      <c r="K331" s="225" t="str">
        <f>CCP_DataFile_23!F2</f>
        <v>TBC</v>
      </c>
      <c r="L331" s="226" t="str">
        <f>VLOOKUP(B331,QualitativeNotes!B:C,2,FALSE)</f>
        <v>N/A</v>
      </c>
      <c r="M331" s="224"/>
      <c r="N331" s="224"/>
      <c r="O331" s="224"/>
      <c r="P331" s="217"/>
      <c r="Q331" s="230"/>
      <c r="R331" s="226"/>
      <c r="S331" s="224"/>
      <c r="T331" s="224"/>
      <c r="U331" s="224"/>
      <c r="V331" s="217"/>
      <c r="W331" s="230"/>
      <c r="X331" s="226"/>
    </row>
    <row r="332" spans="1:24" ht="28.8" x14ac:dyDescent="0.3">
      <c r="A332" s="223">
        <f>$A$2</f>
        <v>45657</v>
      </c>
      <c r="B332" s="224" t="s">
        <v>548</v>
      </c>
      <c r="C332" s="212" t="s">
        <v>269</v>
      </c>
      <c r="D332" s="212" t="s">
        <v>270</v>
      </c>
      <c r="E332" s="212" t="s">
        <v>45</v>
      </c>
      <c r="F332" s="224" t="s">
        <v>646</v>
      </c>
      <c r="G332" s="224"/>
      <c r="H332" s="224" t="s">
        <v>669</v>
      </c>
      <c r="I332" s="224" t="s">
        <v>287</v>
      </c>
      <c r="J332" s="229" t="s">
        <v>688</v>
      </c>
      <c r="K332" s="225" t="str">
        <f>CCP_DataFile_23!F3</f>
        <v>TBC</v>
      </c>
      <c r="L332" s="226" t="str">
        <f>VLOOKUP(B332,QualitativeNotes!B:C,2,FALSE)</f>
        <v>N/A</v>
      </c>
      <c r="M332" s="224"/>
      <c r="N332" s="224"/>
      <c r="O332" s="224"/>
      <c r="P332" s="217"/>
      <c r="Q332" s="230"/>
      <c r="R332" s="226"/>
      <c r="S332" s="224"/>
      <c r="T332" s="224"/>
      <c r="U332" s="224"/>
      <c r="V332" s="217"/>
      <c r="W332" s="230"/>
      <c r="X332" s="226"/>
    </row>
    <row r="333" spans="1:24" ht="28.8" x14ac:dyDescent="0.3">
      <c r="A333" s="223">
        <f>$A$2</f>
        <v>45657</v>
      </c>
      <c r="B333" s="224" t="s">
        <v>548</v>
      </c>
      <c r="C333" s="212" t="s">
        <v>269</v>
      </c>
      <c r="D333" s="212" t="s">
        <v>270</v>
      </c>
      <c r="E333" s="212" t="s">
        <v>45</v>
      </c>
      <c r="F333" s="224" t="s">
        <v>646</v>
      </c>
      <c r="G333" s="224"/>
      <c r="H333" s="224" t="s">
        <v>669</v>
      </c>
      <c r="I333" s="224" t="s">
        <v>287</v>
      </c>
      <c r="J333" s="229" t="s">
        <v>688</v>
      </c>
      <c r="K333" s="225" t="str">
        <f>CCP_DataFile_23!F4</f>
        <v>TBC</v>
      </c>
      <c r="L333" s="226" t="str">
        <f>VLOOKUP(B333,QualitativeNotes!B:C,2,FALSE)</f>
        <v>N/A</v>
      </c>
      <c r="M333" s="224"/>
      <c r="N333" s="224"/>
      <c r="O333" s="224"/>
      <c r="P333" s="217"/>
      <c r="Q333" s="230"/>
      <c r="R333" s="226"/>
      <c r="S333" s="224"/>
      <c r="T333" s="224"/>
      <c r="U333" s="224"/>
      <c r="V333" s="217"/>
      <c r="W333" s="230"/>
      <c r="X333" s="226"/>
    </row>
    <row r="334" spans="1:24" ht="28.8" x14ac:dyDescent="0.3">
      <c r="A334" s="223">
        <f>$A$2</f>
        <v>45657</v>
      </c>
      <c r="B334" s="224" t="s">
        <v>548</v>
      </c>
      <c r="C334" s="212" t="s">
        <v>269</v>
      </c>
      <c r="D334" s="212" t="s">
        <v>270</v>
      </c>
      <c r="E334" s="212" t="s">
        <v>45</v>
      </c>
      <c r="F334" s="224" t="s">
        <v>646</v>
      </c>
      <c r="G334" s="224"/>
      <c r="H334" s="224" t="s">
        <v>669</v>
      </c>
      <c r="I334" s="224" t="s">
        <v>287</v>
      </c>
      <c r="J334" s="229" t="s">
        <v>688</v>
      </c>
      <c r="K334" s="225" t="str">
        <f>CCP_DataFile_23!F5</f>
        <v>TBC</v>
      </c>
      <c r="L334" s="226" t="str">
        <f>VLOOKUP(B334,QualitativeNotes!B:C,2,FALSE)</f>
        <v>N/A</v>
      </c>
      <c r="M334" s="224"/>
      <c r="N334" s="224"/>
      <c r="O334" s="224"/>
      <c r="P334" s="217"/>
      <c r="Q334" s="230"/>
      <c r="R334" s="226"/>
      <c r="S334" s="224"/>
      <c r="T334" s="224"/>
      <c r="U334" s="224"/>
      <c r="V334" s="217"/>
      <c r="W334" s="230"/>
      <c r="X334" s="226"/>
    </row>
    <row r="335" spans="1:24" ht="28.8" x14ac:dyDescent="0.3">
      <c r="A335" s="223">
        <f>$A$2</f>
        <v>45657</v>
      </c>
      <c r="B335" s="224" t="s">
        <v>548</v>
      </c>
      <c r="C335" s="212" t="s">
        <v>269</v>
      </c>
      <c r="D335" s="212" t="s">
        <v>270</v>
      </c>
      <c r="E335" s="212" t="s">
        <v>45</v>
      </c>
      <c r="F335" s="224" t="s">
        <v>646</v>
      </c>
      <c r="G335" s="224"/>
      <c r="H335" s="224" t="s">
        <v>669</v>
      </c>
      <c r="I335" s="224" t="s">
        <v>287</v>
      </c>
      <c r="J335" s="229" t="s">
        <v>688</v>
      </c>
      <c r="K335" s="225" t="str">
        <f>CCP_DataFile_23!F6</f>
        <v>TBC</v>
      </c>
      <c r="L335" s="226" t="str">
        <f>VLOOKUP(B335,QualitativeNotes!B:C,2,FALSE)</f>
        <v>N/A</v>
      </c>
      <c r="M335" s="224"/>
      <c r="N335" s="224"/>
      <c r="O335" s="224"/>
      <c r="P335" s="217"/>
      <c r="Q335" s="230"/>
      <c r="R335" s="226"/>
      <c r="S335" s="224"/>
      <c r="T335" s="224"/>
      <c r="U335" s="224"/>
      <c r="V335" s="217"/>
      <c r="W335" s="230"/>
      <c r="X335" s="226"/>
    </row>
    <row r="336" spans="1:24" ht="43.2" x14ac:dyDescent="0.3">
      <c r="A336" s="223">
        <f>$A$2</f>
        <v>45657</v>
      </c>
      <c r="B336" s="107" t="s">
        <v>549</v>
      </c>
      <c r="C336" s="212" t="s">
        <v>269</v>
      </c>
      <c r="D336" s="212" t="s">
        <v>273</v>
      </c>
      <c r="E336" s="212" t="s">
        <v>45</v>
      </c>
      <c r="F336" s="224" t="s">
        <v>646</v>
      </c>
      <c r="G336" s="224"/>
      <c r="H336" s="224" t="s">
        <v>669</v>
      </c>
      <c r="I336" s="224" t="s">
        <v>287</v>
      </c>
      <c r="J336" s="229" t="s">
        <v>688</v>
      </c>
      <c r="K336" s="250" t="str">
        <f>CCP_DataFile_23!G2</f>
        <v>TBC</v>
      </c>
      <c r="L336" s="226" t="str">
        <f>VLOOKUP(B336,QualitativeNotes!B:C,2,FALSE)</f>
        <v>N/A</v>
      </c>
      <c r="M336" s="224"/>
      <c r="N336" s="224"/>
      <c r="O336" s="224"/>
      <c r="P336" s="217"/>
      <c r="Q336" s="230"/>
      <c r="R336" s="226"/>
      <c r="S336" s="224"/>
      <c r="T336" s="224"/>
      <c r="U336" s="224"/>
      <c r="V336" s="217"/>
      <c r="W336" s="230"/>
      <c r="X336" s="226"/>
    </row>
    <row r="337" spans="1:24" ht="43.2" x14ac:dyDescent="0.3">
      <c r="A337" s="223">
        <f>$A$2</f>
        <v>45657</v>
      </c>
      <c r="B337" s="224" t="s">
        <v>549</v>
      </c>
      <c r="C337" s="212" t="s">
        <v>269</v>
      </c>
      <c r="D337" s="212" t="s">
        <v>273</v>
      </c>
      <c r="E337" s="212" t="s">
        <v>45</v>
      </c>
      <c r="F337" s="224" t="s">
        <v>646</v>
      </c>
      <c r="G337" s="224"/>
      <c r="H337" s="224" t="s">
        <v>669</v>
      </c>
      <c r="I337" s="224" t="s">
        <v>287</v>
      </c>
      <c r="J337" s="229" t="s">
        <v>688</v>
      </c>
      <c r="K337" s="250" t="str">
        <f>CCP_DataFile_23!G3</f>
        <v>TBC</v>
      </c>
      <c r="L337" s="226" t="str">
        <f>VLOOKUP(B337,QualitativeNotes!B:C,2,FALSE)</f>
        <v>N/A</v>
      </c>
      <c r="M337" s="224"/>
      <c r="N337" s="224"/>
      <c r="O337" s="224"/>
      <c r="P337" s="217"/>
      <c r="Q337" s="230"/>
      <c r="R337" s="226"/>
      <c r="S337" s="224"/>
      <c r="T337" s="224"/>
      <c r="U337" s="224"/>
      <c r="V337" s="217"/>
      <c r="W337" s="230"/>
      <c r="X337" s="226"/>
    </row>
    <row r="338" spans="1:24" ht="43.2" x14ac:dyDescent="0.3">
      <c r="A338" s="223">
        <f>$A$2</f>
        <v>45657</v>
      </c>
      <c r="B338" s="224" t="s">
        <v>549</v>
      </c>
      <c r="C338" s="212" t="s">
        <v>269</v>
      </c>
      <c r="D338" s="212" t="s">
        <v>273</v>
      </c>
      <c r="E338" s="212" t="s">
        <v>9</v>
      </c>
      <c r="F338" s="224" t="s">
        <v>646</v>
      </c>
      <c r="G338" s="224"/>
      <c r="H338" s="224" t="s">
        <v>669</v>
      </c>
      <c r="I338" s="224" t="s">
        <v>287</v>
      </c>
      <c r="J338" s="229" t="s">
        <v>688</v>
      </c>
      <c r="K338" s="250" t="str">
        <f>CCP_DataFile_23!G4</f>
        <v>TBC</v>
      </c>
      <c r="L338" s="226" t="str">
        <f>VLOOKUP(B338,QualitativeNotes!B:C,2,FALSE)</f>
        <v>N/A</v>
      </c>
      <c r="M338" s="224"/>
      <c r="N338" s="224"/>
      <c r="O338" s="224"/>
      <c r="P338" s="217"/>
      <c r="Q338" s="225"/>
      <c r="R338" s="226"/>
      <c r="S338" s="224"/>
      <c r="T338" s="224"/>
      <c r="U338" s="224"/>
      <c r="V338" s="217"/>
      <c r="W338" s="225"/>
      <c r="X338" s="226"/>
    </row>
    <row r="339" spans="1:24" ht="43.2" x14ac:dyDescent="0.3">
      <c r="A339" s="223">
        <f>$A$2</f>
        <v>45657</v>
      </c>
      <c r="B339" s="224" t="s">
        <v>549</v>
      </c>
      <c r="C339" s="212" t="s">
        <v>269</v>
      </c>
      <c r="D339" s="212" t="s">
        <v>273</v>
      </c>
      <c r="E339" s="212" t="s">
        <v>9</v>
      </c>
      <c r="F339" s="224" t="s">
        <v>646</v>
      </c>
      <c r="G339" s="224"/>
      <c r="H339" s="224" t="s">
        <v>669</v>
      </c>
      <c r="I339" s="224" t="s">
        <v>287</v>
      </c>
      <c r="J339" s="229" t="s">
        <v>688</v>
      </c>
      <c r="K339" s="250" t="str">
        <f>CCP_DataFile_23!G5</f>
        <v>TBC</v>
      </c>
      <c r="L339" s="226" t="str">
        <f>VLOOKUP(B339,QualitativeNotes!B:C,2,FALSE)</f>
        <v>N/A</v>
      </c>
      <c r="M339" s="224"/>
      <c r="N339" s="224"/>
      <c r="O339" s="224"/>
      <c r="P339" s="217"/>
      <c r="Q339" s="225"/>
      <c r="R339" s="226"/>
      <c r="S339" s="224"/>
      <c r="T339" s="224"/>
      <c r="U339" s="224"/>
      <c r="V339" s="217"/>
      <c r="W339" s="225"/>
      <c r="X339" s="226"/>
    </row>
    <row r="340" spans="1:24" ht="43.2" x14ac:dyDescent="0.3">
      <c r="A340" s="223">
        <f>$A$2</f>
        <v>45657</v>
      </c>
      <c r="B340" s="224" t="s">
        <v>549</v>
      </c>
      <c r="C340" s="212" t="s">
        <v>269</v>
      </c>
      <c r="D340" s="212" t="s">
        <v>273</v>
      </c>
      <c r="E340" s="212" t="s">
        <v>9</v>
      </c>
      <c r="F340" s="224" t="s">
        <v>646</v>
      </c>
      <c r="G340" s="224"/>
      <c r="H340" s="224" t="s">
        <v>669</v>
      </c>
      <c r="I340" s="224" t="s">
        <v>287</v>
      </c>
      <c r="J340" s="229" t="s">
        <v>688</v>
      </c>
      <c r="K340" s="250" t="str">
        <f>CCP_DataFile_23!G6</f>
        <v>TBC</v>
      </c>
      <c r="L340" s="226" t="str">
        <f>VLOOKUP(B340,QualitativeNotes!B:C,2,FALSE)</f>
        <v>N/A</v>
      </c>
      <c r="M340" s="224"/>
      <c r="N340" s="224"/>
      <c r="O340" s="224"/>
      <c r="P340" s="217"/>
      <c r="Q340" s="225"/>
      <c r="R340" s="226"/>
      <c r="S340" s="224"/>
      <c r="T340" s="224"/>
      <c r="U340" s="224"/>
      <c r="V340" s="217"/>
      <c r="W340" s="225"/>
      <c r="X340" s="226"/>
    </row>
    <row r="341" spans="1:24" ht="57.6" x14ac:dyDescent="0.3">
      <c r="A341" s="223">
        <f>$A$2</f>
        <v>45657</v>
      </c>
      <c r="B341" s="107" t="s">
        <v>550</v>
      </c>
      <c r="C341" s="212" t="s">
        <v>275</v>
      </c>
      <c r="D341" s="212" t="s">
        <v>276</v>
      </c>
      <c r="E341" s="212" t="s">
        <v>9</v>
      </c>
      <c r="F341" s="224" t="s">
        <v>646</v>
      </c>
      <c r="G341" s="224"/>
      <c r="H341" s="224" t="s">
        <v>669</v>
      </c>
      <c r="I341" s="224" t="s">
        <v>287</v>
      </c>
      <c r="J341" s="229" t="s">
        <v>688</v>
      </c>
      <c r="K341" s="230" t="str">
        <f>CCP_DataFile_23!H2</f>
        <v>TBC</v>
      </c>
      <c r="L341" s="226" t="str">
        <f>VLOOKUP(B341,QualitativeNotes!B:C,2,FALSE)</f>
        <v>N/A</v>
      </c>
      <c r="M341" s="224"/>
      <c r="N341" s="224"/>
      <c r="O341" s="224"/>
      <c r="P341" s="217"/>
      <c r="Q341" s="225"/>
      <c r="R341" s="226"/>
      <c r="S341" s="224"/>
      <c r="T341" s="224"/>
      <c r="U341" s="224"/>
      <c r="V341" s="217"/>
      <c r="W341" s="225"/>
      <c r="X341" s="226"/>
    </row>
    <row r="342" spans="1:24" ht="57.6" x14ac:dyDescent="0.3">
      <c r="A342" s="223">
        <f>$A$2</f>
        <v>45657</v>
      </c>
      <c r="B342" s="224" t="s">
        <v>550</v>
      </c>
      <c r="C342" s="212" t="s">
        <v>275</v>
      </c>
      <c r="D342" s="212" t="s">
        <v>276</v>
      </c>
      <c r="E342" s="212" t="s">
        <v>9</v>
      </c>
      <c r="F342" s="224" t="s">
        <v>646</v>
      </c>
      <c r="G342" s="224"/>
      <c r="H342" s="224" t="s">
        <v>669</v>
      </c>
      <c r="I342" s="224" t="s">
        <v>287</v>
      </c>
      <c r="J342" s="229" t="s">
        <v>688</v>
      </c>
      <c r="K342" s="230" t="str">
        <f>CCP_DataFile_23!H3</f>
        <v>TBC</v>
      </c>
      <c r="L342" s="226" t="str">
        <f>VLOOKUP(B342,QualitativeNotes!B:C,2,FALSE)</f>
        <v>N/A</v>
      </c>
      <c r="M342" s="224"/>
      <c r="N342" s="224"/>
      <c r="O342" s="224"/>
      <c r="P342" s="217"/>
      <c r="Q342" s="225"/>
      <c r="R342" s="226"/>
      <c r="S342" s="224"/>
      <c r="T342" s="224"/>
      <c r="U342" s="224"/>
      <c r="V342" s="217"/>
      <c r="W342" s="225"/>
      <c r="X342" s="226"/>
    </row>
    <row r="343" spans="1:24" ht="57.6" x14ac:dyDescent="0.3">
      <c r="A343" s="223">
        <f>$A$2</f>
        <v>45657</v>
      </c>
      <c r="B343" s="224" t="s">
        <v>550</v>
      </c>
      <c r="C343" s="212" t="s">
        <v>275</v>
      </c>
      <c r="D343" s="212" t="s">
        <v>276</v>
      </c>
      <c r="E343" s="212" t="s">
        <v>9</v>
      </c>
      <c r="F343" s="224" t="s">
        <v>646</v>
      </c>
      <c r="G343" s="224"/>
      <c r="H343" s="224" t="s">
        <v>669</v>
      </c>
      <c r="I343" s="224" t="s">
        <v>287</v>
      </c>
      <c r="J343" s="229" t="s">
        <v>688</v>
      </c>
      <c r="K343" s="230" t="str">
        <f>CCP_DataFile_23!H4</f>
        <v>TBC</v>
      </c>
      <c r="L343" s="226" t="str">
        <f>VLOOKUP(B343,QualitativeNotes!B:C,2,FALSE)</f>
        <v>N/A</v>
      </c>
      <c r="M343" s="224"/>
      <c r="N343" s="224"/>
      <c r="O343" s="224"/>
      <c r="P343" s="217"/>
      <c r="Q343" s="225"/>
      <c r="R343" s="226"/>
      <c r="S343" s="224"/>
      <c r="T343" s="224"/>
      <c r="U343" s="224"/>
      <c r="V343" s="217"/>
      <c r="W343" s="225"/>
      <c r="X343" s="226"/>
    </row>
    <row r="344" spans="1:24" ht="57.6" x14ac:dyDescent="0.3">
      <c r="A344" s="223">
        <f>$A$2</f>
        <v>45657</v>
      </c>
      <c r="B344" s="224" t="s">
        <v>550</v>
      </c>
      <c r="C344" s="212" t="s">
        <v>275</v>
      </c>
      <c r="D344" s="212" t="s">
        <v>276</v>
      </c>
      <c r="E344" s="212" t="s">
        <v>9</v>
      </c>
      <c r="F344" s="224" t="s">
        <v>646</v>
      </c>
      <c r="G344" s="224"/>
      <c r="H344" s="224" t="s">
        <v>669</v>
      </c>
      <c r="I344" s="224" t="s">
        <v>287</v>
      </c>
      <c r="J344" s="229" t="s">
        <v>688</v>
      </c>
      <c r="K344" s="230" t="str">
        <f>CCP_DataFile_23!H5</f>
        <v>TBC</v>
      </c>
      <c r="L344" s="226" t="str">
        <f>VLOOKUP(B344,QualitativeNotes!B:C,2,FALSE)</f>
        <v>N/A</v>
      </c>
      <c r="M344" s="224"/>
      <c r="N344" s="224"/>
      <c r="O344" s="224"/>
      <c r="P344" s="217"/>
      <c r="Q344" s="225"/>
      <c r="R344" s="226"/>
      <c r="S344" s="224"/>
      <c r="T344" s="224"/>
      <c r="U344" s="224"/>
      <c r="V344" s="217"/>
      <c r="W344" s="225"/>
      <c r="X344" s="226"/>
    </row>
    <row r="345" spans="1:24" ht="57.6" x14ac:dyDescent="0.3">
      <c r="A345" s="223">
        <f>$A$2</f>
        <v>45657</v>
      </c>
      <c r="B345" s="224" t="s">
        <v>550</v>
      </c>
      <c r="C345" s="212" t="s">
        <v>275</v>
      </c>
      <c r="D345" s="212" t="s">
        <v>276</v>
      </c>
      <c r="E345" s="212" t="s">
        <v>9</v>
      </c>
      <c r="F345" s="224" t="s">
        <v>646</v>
      </c>
      <c r="G345" s="224"/>
      <c r="H345" s="224" t="s">
        <v>669</v>
      </c>
      <c r="I345" s="224" t="s">
        <v>287</v>
      </c>
      <c r="J345" s="229" t="s">
        <v>688</v>
      </c>
      <c r="K345" s="230" t="str">
        <f>CCP_DataFile_23!H6</f>
        <v>TBC</v>
      </c>
      <c r="L345" s="226" t="str">
        <f>VLOOKUP(B345,QualitativeNotes!B:C,2,FALSE)</f>
        <v>N/A</v>
      </c>
      <c r="M345" s="224"/>
      <c r="N345" s="224"/>
      <c r="O345" s="224"/>
      <c r="P345" s="217"/>
      <c r="Q345" s="225"/>
      <c r="R345" s="226"/>
      <c r="S345" s="224"/>
      <c r="T345" s="224"/>
      <c r="U345" s="224"/>
      <c r="V345" s="217"/>
      <c r="W345" s="225"/>
      <c r="X345" s="226"/>
    </row>
    <row r="346" spans="1:24" ht="28.8" x14ac:dyDescent="0.3">
      <c r="A346" s="223">
        <f>$A$2</f>
        <v>45657</v>
      </c>
      <c r="B346" s="107" t="s">
        <v>551</v>
      </c>
      <c r="C346" s="212" t="s">
        <v>275</v>
      </c>
      <c r="D346" s="212" t="s">
        <v>689</v>
      </c>
      <c r="E346" s="212" t="s">
        <v>9</v>
      </c>
      <c r="F346" s="224" t="s">
        <v>646</v>
      </c>
      <c r="G346" s="224"/>
      <c r="H346" s="224" t="s">
        <v>669</v>
      </c>
      <c r="I346" s="224" t="s">
        <v>287</v>
      </c>
      <c r="J346" s="229" t="s">
        <v>688</v>
      </c>
      <c r="K346" s="251" t="str">
        <f>CCP_DataFile_23!I2</f>
        <v>Agricultural Derivatives</v>
      </c>
      <c r="L346" s="226" t="str">
        <f>VLOOKUP(B346,QualitativeNotes!B:C,2,FALSE)</f>
        <v>N/A</v>
      </c>
      <c r="M346" s="224"/>
      <c r="N346" s="224"/>
      <c r="O346" s="224"/>
      <c r="P346" s="217"/>
      <c r="Q346" s="225"/>
      <c r="R346" s="226"/>
      <c r="S346" s="224"/>
      <c r="T346" s="224"/>
      <c r="U346" s="224"/>
      <c r="V346" s="217"/>
      <c r="W346" s="225"/>
      <c r="X346" s="226"/>
    </row>
    <row r="347" spans="1:24" ht="28.8" x14ac:dyDescent="0.3">
      <c r="A347" s="223">
        <f>$A$2</f>
        <v>45657</v>
      </c>
      <c r="B347" s="224" t="s">
        <v>551</v>
      </c>
      <c r="C347" s="212" t="s">
        <v>269</v>
      </c>
      <c r="D347" s="212" t="s">
        <v>277</v>
      </c>
      <c r="E347" s="212" t="s">
        <v>43</v>
      </c>
      <c r="F347" s="224" t="s">
        <v>646</v>
      </c>
      <c r="G347" s="224"/>
      <c r="H347" s="224" t="s">
        <v>669</v>
      </c>
      <c r="I347" s="224" t="s">
        <v>287</v>
      </c>
      <c r="J347" s="229" t="s">
        <v>688</v>
      </c>
      <c r="K347" s="251" t="str">
        <f>CCP_DataFile_23!I3</f>
        <v>Commodity Derivatives</v>
      </c>
      <c r="L347" s="226" t="str">
        <f>VLOOKUP(B347,QualitativeNotes!B:C,2,FALSE)</f>
        <v>N/A</v>
      </c>
      <c r="M347" s="224"/>
      <c r="N347" s="224"/>
      <c r="O347" s="224"/>
      <c r="P347" s="217"/>
      <c r="Q347" s="228"/>
      <c r="R347" s="226"/>
      <c r="S347" s="224"/>
      <c r="T347" s="224"/>
      <c r="U347" s="224"/>
      <c r="V347" s="217"/>
      <c r="W347" s="228"/>
      <c r="X347" s="226"/>
    </row>
    <row r="348" spans="1:24" ht="28.8" x14ac:dyDescent="0.3">
      <c r="A348" s="223">
        <f>$A$2</f>
        <v>45657</v>
      </c>
      <c r="B348" s="224" t="s">
        <v>551</v>
      </c>
      <c r="C348" s="212" t="s">
        <v>269</v>
      </c>
      <c r="D348" s="212" t="s">
        <v>277</v>
      </c>
      <c r="E348" s="212" t="s">
        <v>43</v>
      </c>
      <c r="F348" s="224" t="s">
        <v>646</v>
      </c>
      <c r="G348" s="224"/>
      <c r="H348" s="224" t="s">
        <v>669</v>
      </c>
      <c r="I348" s="224" t="s">
        <v>287</v>
      </c>
      <c r="J348" s="229" t="s">
        <v>688</v>
      </c>
      <c r="K348" s="251" t="str">
        <f>CCP_DataFile_23!I4</f>
        <v>Equity Derivatives</v>
      </c>
      <c r="L348" s="226" t="str">
        <f>VLOOKUP(B348,QualitativeNotes!B:C,2,FALSE)</f>
        <v>N/A</v>
      </c>
      <c r="M348" s="224"/>
      <c r="N348" s="224"/>
      <c r="O348" s="224"/>
      <c r="P348" s="217"/>
      <c r="Q348" s="228"/>
      <c r="R348" s="226"/>
      <c r="S348" s="224"/>
      <c r="T348" s="224"/>
      <c r="U348" s="224"/>
      <c r="V348" s="217"/>
      <c r="W348" s="228"/>
      <c r="X348" s="226"/>
    </row>
    <row r="349" spans="1:24" ht="28.8" x14ac:dyDescent="0.3">
      <c r="A349" s="223">
        <f>$A$2</f>
        <v>45657</v>
      </c>
      <c r="B349" s="224" t="s">
        <v>551</v>
      </c>
      <c r="C349" s="212" t="s">
        <v>269</v>
      </c>
      <c r="D349" s="212" t="s">
        <v>277</v>
      </c>
      <c r="E349" s="212" t="s">
        <v>43</v>
      </c>
      <c r="F349" s="224" t="s">
        <v>646</v>
      </c>
      <c r="G349" s="224"/>
      <c r="H349" s="224" t="s">
        <v>669</v>
      </c>
      <c r="I349" s="224" t="s">
        <v>287</v>
      </c>
      <c r="J349" s="229" t="s">
        <v>688</v>
      </c>
      <c r="K349" s="251" t="str">
        <f>CCP_DataFile_23!I5</f>
        <v>Fixed Income Derivatives</v>
      </c>
      <c r="L349" s="226" t="str">
        <f>VLOOKUP(B349,QualitativeNotes!B:C,2,FALSE)</f>
        <v>N/A</v>
      </c>
      <c r="M349" s="224"/>
      <c r="N349" s="224"/>
      <c r="O349" s="224"/>
      <c r="P349" s="217"/>
      <c r="Q349" s="228"/>
      <c r="R349" s="226"/>
      <c r="S349" s="224"/>
      <c r="T349" s="224"/>
      <c r="U349" s="224"/>
      <c r="V349" s="217"/>
      <c r="W349" s="228"/>
      <c r="X349" s="226"/>
    </row>
    <row r="350" spans="1:24" ht="28.8" x14ac:dyDescent="0.3">
      <c r="A350" s="223">
        <f>$A$2</f>
        <v>45657</v>
      </c>
      <c r="B350" s="224" t="s">
        <v>551</v>
      </c>
      <c r="C350" s="212" t="s">
        <v>269</v>
      </c>
      <c r="D350" s="212" t="s">
        <v>686</v>
      </c>
      <c r="E350" s="212" t="s">
        <v>43</v>
      </c>
      <c r="F350" s="224" t="s">
        <v>646</v>
      </c>
      <c r="G350" s="224"/>
      <c r="H350" s="224" t="s">
        <v>669</v>
      </c>
      <c r="I350" s="224" t="s">
        <v>287</v>
      </c>
      <c r="J350" s="229" t="s">
        <v>688</v>
      </c>
      <c r="K350" s="251" t="str">
        <f>CCP_DataFile_23!I6</f>
        <v>Currency Derivatives</v>
      </c>
      <c r="L350" s="226" t="str">
        <f>VLOOKUP(B350,QualitativeNotes!B:C,2,FALSE)</f>
        <v>N/A</v>
      </c>
      <c r="M350" s="224"/>
      <c r="N350" s="224"/>
      <c r="O350" s="224"/>
      <c r="P350" s="217"/>
      <c r="Q350" s="228"/>
      <c r="R350" s="226"/>
      <c r="S350" s="224"/>
      <c r="T350" s="224"/>
      <c r="U350" s="224"/>
      <c r="V350" s="217"/>
      <c r="W350" s="228"/>
      <c r="X350" s="226"/>
    </row>
    <row r="351" spans="1:24" ht="28.8" x14ac:dyDescent="0.3">
      <c r="A351" s="223">
        <f>$A$2</f>
        <v>45657</v>
      </c>
      <c r="B351" s="224" t="s">
        <v>552</v>
      </c>
      <c r="C351" s="212" t="s">
        <v>269</v>
      </c>
      <c r="D351" s="212" t="s">
        <v>279</v>
      </c>
      <c r="E351" s="212" t="s">
        <v>43</v>
      </c>
      <c r="F351" s="224" t="s">
        <v>646</v>
      </c>
      <c r="G351" s="224"/>
      <c r="H351" s="224" t="s">
        <v>669</v>
      </c>
      <c r="I351" s="224" t="s">
        <v>287</v>
      </c>
      <c r="J351" s="229" t="s">
        <v>688</v>
      </c>
      <c r="K351" s="135" t="str">
        <f>CCP_DataFile_23!J2</f>
        <v>N/A</v>
      </c>
      <c r="L351" s="226" t="str">
        <f>VLOOKUP(B351,QualitativeNotes!B:C,2,FALSE)</f>
        <v>N/A</v>
      </c>
      <c r="M351" s="224"/>
      <c r="N351" s="224"/>
      <c r="O351" s="224"/>
      <c r="P351" s="217"/>
      <c r="Q351" s="228"/>
      <c r="R351" s="226"/>
      <c r="S351" s="224"/>
      <c r="T351" s="224"/>
      <c r="U351" s="224"/>
      <c r="V351" s="217"/>
      <c r="W351" s="228"/>
      <c r="X351" s="226"/>
    </row>
    <row r="352" spans="1:24" ht="28.8" x14ac:dyDescent="0.3">
      <c r="A352" s="223">
        <f>$A$2</f>
        <v>45657</v>
      </c>
      <c r="B352" s="224" t="s">
        <v>552</v>
      </c>
      <c r="C352" s="212" t="s">
        <v>269</v>
      </c>
      <c r="D352" s="212" t="s">
        <v>279</v>
      </c>
      <c r="E352" s="212" t="s">
        <v>43</v>
      </c>
      <c r="F352" s="224" t="s">
        <v>646</v>
      </c>
      <c r="G352" s="224"/>
      <c r="H352" s="224" t="s">
        <v>669</v>
      </c>
      <c r="I352" s="224" t="s">
        <v>287</v>
      </c>
      <c r="J352" s="229" t="s">
        <v>688</v>
      </c>
      <c r="K352" s="135" t="str">
        <f>CCP_DataFile_23!J3</f>
        <v>N/A</v>
      </c>
      <c r="L352" s="226" t="str">
        <f>VLOOKUP(B352,QualitativeNotes!B:C,2,FALSE)</f>
        <v>N/A</v>
      </c>
      <c r="M352" s="224"/>
      <c r="N352" s="224"/>
      <c r="O352" s="224"/>
      <c r="P352" s="217"/>
      <c r="Q352" s="228"/>
      <c r="R352" s="226"/>
      <c r="S352" s="224"/>
      <c r="T352" s="224"/>
      <c r="U352" s="224"/>
      <c r="V352" s="217"/>
      <c r="W352" s="228"/>
      <c r="X352" s="226"/>
    </row>
    <row r="353" spans="1:24" ht="28.8" x14ac:dyDescent="0.3">
      <c r="A353" s="223">
        <f>$A$2</f>
        <v>45657</v>
      </c>
      <c r="B353" s="224" t="s">
        <v>552</v>
      </c>
      <c r="C353" s="212" t="s">
        <v>269</v>
      </c>
      <c r="D353" s="212" t="s">
        <v>279</v>
      </c>
      <c r="E353" s="212" t="s">
        <v>43</v>
      </c>
      <c r="F353" s="224" t="s">
        <v>646</v>
      </c>
      <c r="G353" s="224"/>
      <c r="H353" s="224" t="s">
        <v>669</v>
      </c>
      <c r="I353" s="224" t="s">
        <v>287</v>
      </c>
      <c r="J353" s="229" t="s">
        <v>688</v>
      </c>
      <c r="K353" s="135" t="str">
        <f>CCP_DataFile_23!J4</f>
        <v>N/A</v>
      </c>
      <c r="L353" s="226" t="str">
        <f>VLOOKUP(B353,QualitativeNotes!B:C,2,FALSE)</f>
        <v>N/A</v>
      </c>
      <c r="M353" s="224"/>
      <c r="N353" s="224"/>
      <c r="O353" s="224"/>
      <c r="P353" s="217"/>
      <c r="Q353" s="228"/>
      <c r="R353" s="226"/>
      <c r="S353" s="224"/>
      <c r="T353" s="224"/>
      <c r="U353" s="224"/>
      <c r="V353" s="217"/>
      <c r="W353" s="228"/>
      <c r="X353" s="226"/>
    </row>
    <row r="354" spans="1:24" ht="28.8" x14ac:dyDescent="0.3">
      <c r="A354" s="223">
        <f>$A$2</f>
        <v>45657</v>
      </c>
      <c r="B354" s="224" t="s">
        <v>552</v>
      </c>
      <c r="C354" s="212" t="s">
        <v>269</v>
      </c>
      <c r="D354" s="212" t="s">
        <v>279</v>
      </c>
      <c r="E354" s="212" t="s">
        <v>43</v>
      </c>
      <c r="F354" s="224" t="s">
        <v>646</v>
      </c>
      <c r="G354" s="224"/>
      <c r="H354" s="224" t="s">
        <v>669</v>
      </c>
      <c r="I354" s="224" t="s">
        <v>287</v>
      </c>
      <c r="J354" s="229" t="s">
        <v>688</v>
      </c>
      <c r="K354" s="135" t="str">
        <f>CCP_DataFile_23!J5</f>
        <v>N/A</v>
      </c>
      <c r="L354" s="226" t="str">
        <f>VLOOKUP(B354,QualitativeNotes!B:C,2,FALSE)</f>
        <v>N/A</v>
      </c>
      <c r="M354" s="224"/>
      <c r="N354" s="224"/>
      <c r="O354" s="224"/>
      <c r="P354" s="217"/>
      <c r="Q354" s="228"/>
      <c r="R354" s="226"/>
      <c r="S354" s="224"/>
      <c r="T354" s="224"/>
      <c r="U354" s="224"/>
      <c r="V354" s="217"/>
      <c r="W354" s="228"/>
      <c r="X354" s="226"/>
    </row>
    <row r="355" spans="1:24" ht="28.8" x14ac:dyDescent="0.3">
      <c r="A355" s="223">
        <f>$A$2</f>
        <v>45657</v>
      </c>
      <c r="B355" s="107" t="s">
        <v>553</v>
      </c>
      <c r="C355" s="212" t="s">
        <v>269</v>
      </c>
      <c r="D355" s="212" t="s">
        <v>281</v>
      </c>
      <c r="E355" s="212" t="s">
        <v>43</v>
      </c>
      <c r="F355" s="224" t="s">
        <v>646</v>
      </c>
      <c r="G355" s="224"/>
      <c r="H355" s="224" t="s">
        <v>669</v>
      </c>
      <c r="I355" s="224" t="s">
        <v>287</v>
      </c>
      <c r="J355" s="229" t="s">
        <v>688</v>
      </c>
      <c r="K355" s="135" t="str">
        <f>CCP_DataFile_23!K2</f>
        <v>N/A</v>
      </c>
      <c r="L355" s="226" t="str">
        <f>VLOOKUP(B355,QualitativeNotes!B:C,2,FALSE)</f>
        <v>N/A</v>
      </c>
      <c r="M355" s="224"/>
      <c r="N355" s="224"/>
      <c r="O355" s="224"/>
      <c r="P355" s="217"/>
      <c r="Q355" s="228"/>
      <c r="R355" s="226"/>
      <c r="S355" s="224"/>
      <c r="T355" s="224"/>
      <c r="U355" s="224"/>
      <c r="V355" s="217"/>
      <c r="W355" s="228"/>
      <c r="X355" s="226"/>
    </row>
    <row r="356" spans="1:24" ht="28.8" x14ac:dyDescent="0.3">
      <c r="A356" s="223">
        <f>$A$2</f>
        <v>45657</v>
      </c>
      <c r="B356" s="224" t="s">
        <v>553</v>
      </c>
      <c r="C356" s="212" t="s">
        <v>269</v>
      </c>
      <c r="D356" s="212" t="s">
        <v>281</v>
      </c>
      <c r="E356" s="212" t="s">
        <v>43</v>
      </c>
      <c r="F356" s="224" t="s">
        <v>646</v>
      </c>
      <c r="G356" s="224"/>
      <c r="H356" s="224" t="s">
        <v>669</v>
      </c>
      <c r="I356" s="224" t="s">
        <v>287</v>
      </c>
      <c r="J356" s="229" t="s">
        <v>688</v>
      </c>
      <c r="K356" s="135" t="str">
        <f>CCP_DataFile_23!K3</f>
        <v>N/A</v>
      </c>
      <c r="L356" s="226" t="str">
        <f>VLOOKUP(B356,QualitativeNotes!B:C,2,FALSE)</f>
        <v>N/A</v>
      </c>
      <c r="M356" s="224"/>
      <c r="N356" s="224"/>
      <c r="O356" s="224"/>
      <c r="P356" s="217"/>
      <c r="Q356" s="228"/>
      <c r="R356" s="226"/>
      <c r="S356" s="224"/>
      <c r="T356" s="224"/>
      <c r="U356" s="224"/>
      <c r="V356" s="217"/>
      <c r="W356" s="228"/>
      <c r="X356" s="226"/>
    </row>
    <row r="357" spans="1:24" ht="28.8" x14ac:dyDescent="0.3">
      <c r="A357" s="223">
        <f>$A$2</f>
        <v>45657</v>
      </c>
      <c r="B357" s="224" t="s">
        <v>553</v>
      </c>
      <c r="C357" s="212" t="s">
        <v>269</v>
      </c>
      <c r="D357" s="212" t="s">
        <v>281</v>
      </c>
      <c r="E357" s="212" t="s">
        <v>43</v>
      </c>
      <c r="F357" s="224" t="s">
        <v>646</v>
      </c>
      <c r="G357" s="224"/>
      <c r="H357" s="224" t="s">
        <v>669</v>
      </c>
      <c r="I357" s="224" t="s">
        <v>287</v>
      </c>
      <c r="J357" s="229" t="s">
        <v>688</v>
      </c>
      <c r="K357" s="135" t="str">
        <f>CCP_DataFile_23!K4</f>
        <v>N/A</v>
      </c>
      <c r="L357" s="226" t="str">
        <f>VLOOKUP(B357,QualitativeNotes!B:C,2,FALSE)</f>
        <v>N/A</v>
      </c>
      <c r="M357" s="224"/>
      <c r="N357" s="224"/>
      <c r="O357" s="224"/>
      <c r="P357" s="217"/>
      <c r="Q357" s="228"/>
      <c r="R357" s="226"/>
      <c r="S357" s="224"/>
      <c r="T357" s="224"/>
      <c r="U357" s="224"/>
      <c r="V357" s="217"/>
      <c r="W357" s="228"/>
      <c r="X357" s="226"/>
    </row>
    <row r="358" spans="1:24" ht="28.8" x14ac:dyDescent="0.3">
      <c r="A358" s="223">
        <f>$A$2</f>
        <v>45657</v>
      </c>
      <c r="B358" s="224" t="s">
        <v>553</v>
      </c>
      <c r="C358" s="212" t="s">
        <v>269</v>
      </c>
      <c r="D358" s="212" t="s">
        <v>281</v>
      </c>
      <c r="E358" s="212" t="s">
        <v>43</v>
      </c>
      <c r="F358" s="224" t="s">
        <v>646</v>
      </c>
      <c r="G358" s="224"/>
      <c r="H358" s="224" t="s">
        <v>669</v>
      </c>
      <c r="I358" s="224" t="s">
        <v>287</v>
      </c>
      <c r="J358" s="229" t="s">
        <v>688</v>
      </c>
      <c r="K358" s="135" t="str">
        <f>CCP_DataFile_23!K5</f>
        <v>N/A</v>
      </c>
      <c r="L358" s="226" t="str">
        <f>VLOOKUP(B358,QualitativeNotes!B:C,2,FALSE)</f>
        <v>N/A</v>
      </c>
      <c r="M358" s="224"/>
      <c r="N358" s="224"/>
      <c r="O358" s="224"/>
      <c r="P358" s="217"/>
      <c r="Q358" s="228"/>
      <c r="R358" s="226"/>
      <c r="S358" s="224"/>
      <c r="T358" s="224"/>
      <c r="U358" s="224"/>
      <c r="V358" s="217"/>
      <c r="W358" s="228"/>
      <c r="X358" s="226"/>
    </row>
    <row r="359" spans="1:24" ht="28.8" x14ac:dyDescent="0.3">
      <c r="A359" s="223">
        <f>$A$2</f>
        <v>45657</v>
      </c>
      <c r="B359" s="224" t="s">
        <v>553</v>
      </c>
      <c r="C359" s="212" t="s">
        <v>269</v>
      </c>
      <c r="D359" s="212" t="s">
        <v>687</v>
      </c>
      <c r="E359" s="212" t="s">
        <v>43</v>
      </c>
      <c r="F359" s="224" t="s">
        <v>646</v>
      </c>
      <c r="G359" s="224"/>
      <c r="H359" s="224" t="s">
        <v>669</v>
      </c>
      <c r="I359" s="224" t="s">
        <v>287</v>
      </c>
      <c r="J359" s="229" t="s">
        <v>688</v>
      </c>
      <c r="K359" s="135" t="str">
        <f>CCP_DataFile_23!K6</f>
        <v>N/A</v>
      </c>
      <c r="L359" s="226" t="str">
        <f>VLOOKUP(B359,QualitativeNotes!B:C,2,FALSE)</f>
        <v>N/A</v>
      </c>
      <c r="M359" s="224"/>
      <c r="N359" s="224"/>
      <c r="O359" s="224"/>
      <c r="P359" s="217"/>
      <c r="Q359" s="228"/>
      <c r="R359" s="226"/>
      <c r="S359" s="224"/>
      <c r="T359" s="224"/>
      <c r="U359" s="224"/>
      <c r="V359" s="217"/>
      <c r="W359" s="228"/>
      <c r="X359" s="226"/>
    </row>
    <row r="360" spans="1:24" ht="43.2" x14ac:dyDescent="0.3">
      <c r="A360" s="223">
        <f>$A$2</f>
        <v>45657</v>
      </c>
      <c r="B360" s="107" t="s">
        <v>554</v>
      </c>
      <c r="C360" s="212" t="s">
        <v>283</v>
      </c>
      <c r="D360" s="212" t="s">
        <v>284</v>
      </c>
      <c r="E360" s="212" t="s">
        <v>23</v>
      </c>
      <c r="F360" s="224" t="s">
        <v>294</v>
      </c>
      <c r="G360" s="224"/>
      <c r="H360" s="224" t="s">
        <v>669</v>
      </c>
      <c r="I360" s="224" t="s">
        <v>287</v>
      </c>
      <c r="J360" s="224"/>
      <c r="K360" s="225" t="str">
        <f>CCP_DataFile_23_3!F2</f>
        <v>TBC</v>
      </c>
      <c r="L360" s="226" t="str">
        <f>VLOOKUP(B360,QualitativeNotes!B:C,2,FALSE)</f>
        <v>N/A</v>
      </c>
      <c r="M360" s="224"/>
      <c r="N360" s="224"/>
      <c r="O360" s="224"/>
      <c r="P360" s="217"/>
      <c r="Q360" s="225"/>
      <c r="R360" s="226"/>
      <c r="S360" s="224"/>
      <c r="T360" s="224"/>
      <c r="U360" s="224"/>
      <c r="V360" s="217"/>
      <c r="W360" s="225"/>
      <c r="X360" s="226"/>
    </row>
    <row r="361" spans="1:24" ht="28.8" x14ac:dyDescent="0.3">
      <c r="A361" s="223">
        <f>$A$2</f>
        <v>45657</v>
      </c>
      <c r="B361" s="107" t="s">
        <v>555</v>
      </c>
      <c r="C361" s="212" t="s">
        <v>283</v>
      </c>
      <c r="D361" s="212" t="s">
        <v>286</v>
      </c>
      <c r="E361" s="212" t="s">
        <v>9</v>
      </c>
      <c r="F361" s="224" t="s">
        <v>294</v>
      </c>
      <c r="G361" s="224"/>
      <c r="H361" s="224" t="s">
        <v>669</v>
      </c>
      <c r="I361" s="224" t="s">
        <v>287</v>
      </c>
      <c r="J361" s="224"/>
      <c r="K361" s="212" t="str">
        <f>CCP_DataFile_23_3!G2</f>
        <v>TBC</v>
      </c>
      <c r="L361" s="226" t="str">
        <f>VLOOKUP(B361,QualitativeNotes!B:C,2,FALSE)</f>
        <v>N/A</v>
      </c>
      <c r="M361" s="224"/>
      <c r="N361" s="224"/>
      <c r="O361" s="224"/>
      <c r="P361" s="217"/>
      <c r="Q361" s="225"/>
      <c r="R361" s="226"/>
      <c r="S361" s="224"/>
      <c r="T361" s="224"/>
      <c r="U361" s="224"/>
      <c r="V361" s="217"/>
      <c r="W361" s="225"/>
      <c r="X361" s="226"/>
    </row>
    <row r="362" spans="1:24" x14ac:dyDescent="0.3">
      <c r="K362" s="92"/>
    </row>
  </sheetData>
  <autoFilter ref="A1:X361" xr:uid="{00000000-0001-0000-0400-000000000000}"/>
  <hyperlinks>
    <hyperlink ref="K157" r:id="rId1" display="https://www.jse.co.za/downloadable-files?RequestNode=/Safex/Margin_Requirements" xr:uid="{CBEF8BE9-071F-44F1-8168-0A7111C80791}"/>
    <hyperlink ref="K170" r:id="rId2" display="https://www.jse.co.za/downloadable-files?RequestNode=/Safex/Margin_Requirements" xr:uid="{2B52C312-205C-49A8-BDA6-C9D93A22FDFA}"/>
    <hyperlink ref="B2" location="Guide!C2" display="4.1.1" xr:uid="{37B52BC3-9F83-4DF4-AEEF-F33DB1F317FE}"/>
    <hyperlink ref="B3" location="Guide!C3" display="4.1.2" xr:uid="{0545E094-01B9-4A16-872C-DD7C9666622D}"/>
    <hyperlink ref="B4" location="Guide!C4" display="4.1.3" xr:uid="{DE1E235E-8E27-4B4A-9CB7-760A8057AD31}"/>
    <hyperlink ref="B5" location="Guide!C5" display="4.1.4" xr:uid="{0A4223C7-A4AB-4DCF-A1C3-6DD5036AE71C}"/>
    <hyperlink ref="B6" location="Guide!C6" display="4.1.5" xr:uid="{85FE8DF6-A633-4AA7-8886-7DCE887AFF61}"/>
    <hyperlink ref="B7" location="Guide!C7" display="4.1.6" xr:uid="{1FEBEFEC-2599-4B92-940C-AF773D81DEC7}"/>
    <hyperlink ref="B8" location="Guide!C8" display="4.1.7" xr:uid="{A5C14708-3E6E-4DC4-9E46-7C9BEFAAB1C0}"/>
    <hyperlink ref="B9" location="Guide!C9" display="4.1.8" xr:uid="{2E01C649-BEA2-43A2-8D80-1147135DFD02}"/>
    <hyperlink ref="B10" location="Guide!C10" display="4.1.9" xr:uid="{46A3D9FF-15D8-4066-BFC8-D7DE4CA52DDC}"/>
    <hyperlink ref="B11" location="Guide!C11" display="4.1.10" xr:uid="{7A832BC3-DE56-484F-A106-68000B13B6BC}"/>
    <hyperlink ref="B12" location="Guide!C12" display="4.2.1" xr:uid="{865A574F-9699-42A5-A539-290F5D26865A}"/>
    <hyperlink ref="B13" location="Guide!C13" display="4.3.1" xr:uid="{69431EA2-509B-4EF6-8FC1-7FFF049992A4}"/>
    <hyperlink ref="B15" location="Guide!C14" display="4.3.2" xr:uid="{3624CCA5-7A45-462C-8B43-74E2CE1DFAA2}"/>
    <hyperlink ref="B17" location="Guide!C15" display="4.3.3" xr:uid="{7714F193-D99F-4154-9E30-1230348355B6}"/>
    <hyperlink ref="B19" location="Guide!C16" display="4.3.4" xr:uid="{ACCB4E14-9D8B-4A8E-B94F-BD1B6AC2D176}"/>
    <hyperlink ref="B21" location="Guide!C17" display="4.3.5" xr:uid="{1E470D19-38DA-4184-B07C-CB9A71EA8470}"/>
    <hyperlink ref="B23" location="Guide!C18" display="4.3.6" xr:uid="{50A91846-F8A7-41CA-A063-8A72593F292F}"/>
    <hyperlink ref="B25" location="Guide!C19" display="4.3.7" xr:uid="{705C634A-88C3-4545-AC9B-EEA212A791C0}"/>
    <hyperlink ref="B27" location="Guide!C20" display="4.3.8" xr:uid="{6E541CB3-5296-4233-B494-09E1A1ECCB1C}"/>
    <hyperlink ref="B29" location="Guide!C21" display="4.3.9" xr:uid="{06DEE90C-8696-4C29-AC14-A5E69BF75417}"/>
    <hyperlink ref="B31" location="Guide!C22" display="4.3.10" xr:uid="{454D3066-F89F-41F4-BA2E-9D8B5C7B5333}"/>
    <hyperlink ref="B33" location="Guide!C23" display="4.3.11" xr:uid="{B0C6407D-7697-4C51-B6EE-94EDF3A2BF28}"/>
    <hyperlink ref="B35" location="Guide!C24" display="4.3.12" xr:uid="{10DD16F2-5C73-43E6-B526-71E90551916B}"/>
    <hyperlink ref="B37" location="Guide!C25" display="4.3.13" xr:uid="{1F9AA51F-67E9-4F7A-8772-30A50E772CEE}"/>
    <hyperlink ref="B39" location="Guide!C26" display="4.3.14" xr:uid="{257A3D4D-5AF0-4F92-A8B4-578D8A6374E3}"/>
    <hyperlink ref="B41" location="Guide!C27" display="4.3.15" xr:uid="{C900347C-B117-48A1-A281-E0514F01763E}"/>
    <hyperlink ref="B43" location="Guide!C28" display="4.4.1" xr:uid="{1590E5CD-59A0-4265-A40E-1053FD1123EF}"/>
    <hyperlink ref="B44" location="Guide!C29" display="4.4.2" xr:uid="{B8288B7B-0D5A-47DA-ACC3-9D11F16E3738}"/>
    <hyperlink ref="B45" location="Guide!C30" display="4.4.3" xr:uid="{1FEED243-CC1C-4890-8D93-86F8A9617262}"/>
    <hyperlink ref="B47" location="Guide!C31" display="4.4.4" xr:uid="{599D632A-A65F-4F64-89C9-BF7F8999DEC5}"/>
    <hyperlink ref="B48" location="Guide!C32" display="4.4.5" xr:uid="{588E0272-B863-4FD4-BAEC-85B93627FAEB}"/>
    <hyperlink ref="B49" location="Guide!C33" display="4.4.6" xr:uid="{A783C887-4F85-442D-A8F5-63B9FF3C50C9}"/>
    <hyperlink ref="B51" location="Guide!C34" display="4.4.7" xr:uid="{D73C3CDB-D395-4698-9264-7243D2C3851C}"/>
    <hyperlink ref="B52" location="Guide!C34" display="4.4.7" xr:uid="{B6D3A8D6-23E1-4560-AEB2-380C2A7BA120}"/>
    <hyperlink ref="B53" location="Guide!C35" display="4.4.8" xr:uid="{6E712FB3-6D54-46E6-90B8-2E8B56B68008}"/>
    <hyperlink ref="B54" location="Guide!C36" display="4.4.9" xr:uid="{438CA832-C127-46DB-8965-21A1F91451FD}"/>
    <hyperlink ref="B55" location="Guide!C37" display="4.4.10" xr:uid="{91AF5D01-4F19-42D1-A768-7D3EB8B1C672}"/>
    <hyperlink ref="B57" location="Guide!C38" display="5.1.1" xr:uid="{B1BDE692-2F8A-444E-A874-227919809346}"/>
    <hyperlink ref="B58" location="Guide!C39" display="5.2.1" xr:uid="{709FBB8C-7FDA-4C8D-B72C-F67C5BA607FF}"/>
    <hyperlink ref="B59" location="Guide!C40" display="5.3.1" xr:uid="{B86651ED-7226-400A-9BC9-8A0B1C60DFD6}"/>
    <hyperlink ref="B60" location="Guide!C41" display="5.3.2" xr:uid="{44E1F8D9-51E1-47BF-A0B2-E7FBF5C7EA2D}"/>
    <hyperlink ref="B61" location="Guide!C42" display="5.3.3" xr:uid="{0B74233D-6619-421C-B212-5C66C5400CBE}"/>
    <hyperlink ref="B62" location="Guide!C43" display="5.3.4" xr:uid="{5C368AD6-E2C4-475F-A6F4-C482CF1354F9}"/>
    <hyperlink ref="B63" location="Guide!C44" display="6.1.1" xr:uid="{DDEC1A85-57A2-4E6F-A1B1-3C83831EF6C2}"/>
    <hyperlink ref="B67" location="Guide!C45" display="6.2.1" xr:uid="{FAE31896-FD07-4BD3-86B5-C1448F092654}"/>
    <hyperlink ref="B73" location="Guide!C46" display="6.2.2" xr:uid="{3A40D7E7-69A6-4254-8259-0979C7F68245}"/>
    <hyperlink ref="B79" location="Guide!C47" display="6.2.3" xr:uid="{D1D04AD5-C8DB-4090-A28E-F9F4ECA4C244}"/>
    <hyperlink ref="B85" location="Guide!C48" display="6.2.4" xr:uid="{0B0BCAA5-A32E-425E-B22A-178E1743DA81}"/>
    <hyperlink ref="B91" location="Guide!C49" display="6.2.5" xr:uid="{B2ECC3D9-FCF8-4C06-907E-3887846D9B46}"/>
    <hyperlink ref="B97" location="Guide!C50" display="6.2.6" xr:uid="{494E9A43-7BD5-4975-BEF9-6A58C4F5F90F}"/>
    <hyperlink ref="B103" location="Guide!C51" display="6.2.7" xr:uid="{CB8A3F3E-433D-4285-9248-0D0A43837C60}"/>
    <hyperlink ref="B109" location="Guide!C52" display="6.2.8" xr:uid="{40895F02-BF2D-44A8-9C16-C14B099B66FA}"/>
    <hyperlink ref="B115" location="Guide!C53" display="6.2.9" xr:uid="{E77E6D7A-E117-490B-B407-6AD816E8DBB2}"/>
    <hyperlink ref="B121" location="Guide!C54" display="6.2.10" xr:uid="{BBFCA90C-F7CC-4E40-9A47-7EE2DE49607E}"/>
    <hyperlink ref="B127" location="Guide!C55" display="6.2.11" xr:uid="{8EF28930-4EBD-43C4-80EA-1C761CE90D46}"/>
    <hyperlink ref="B133" location="Guide!C56" display="6.2.12" xr:uid="{D86693DC-3D4C-451B-AB63-552D598300EB}"/>
    <hyperlink ref="B139" location="Guide!C57" display="6.2.13" xr:uid="{BE5C6EA9-4197-41F8-B6A9-DC2545A6008B}"/>
    <hyperlink ref="B145" location="Guide!C58" display="6.2.14" xr:uid="{CC77E86E-6E44-4F47-B1C4-89B016D16099}"/>
    <hyperlink ref="B151" location="Guide!C59" display="6.2.15" xr:uid="{10270CCD-25DA-4E13-AE44-AF2ED3E2C6DB}"/>
    <hyperlink ref="B157" location="Guide!C60" display="6.3.1" xr:uid="{FF341E99-5AB7-4EBD-8357-D7F90BA58736}"/>
    <hyperlink ref="B158" location="Guide!C61" display="6.4.1" xr:uid="{6F4A68BC-9CAB-4B68-94B3-76FCD354A578}"/>
    <hyperlink ref="B159" location="Guide!C62" display="6.4.2" xr:uid="{1E243D9E-2669-4E0C-8B3F-4E16677E42B8}"/>
    <hyperlink ref="B160" location="Guide!C63" display="6.4.3" xr:uid="{12EC5E31-045D-41DB-AAE1-E8165905DE28}"/>
    <hyperlink ref="B161" location="Guide!C64" display="6.4.4" xr:uid="{5B273A21-3CAD-481F-87D8-5A1C06855615}"/>
    <hyperlink ref="B162" location="Guide!C65" display="6.4.5" xr:uid="{AE60FC03-6CEA-404E-A3AE-14CB714AF418}"/>
    <hyperlink ref="B163" location="Guide!C66" display="6.4.6" xr:uid="{329CDCB8-F8D4-4E60-9503-DBB1472F05D5}"/>
    <hyperlink ref="B164" location="Guide!C67" display="6.4.7" xr:uid="{35C23B87-5804-46E9-BC2C-C4CD8F87D148}"/>
    <hyperlink ref="B165" location="Guide!C68" display="6.4.8" xr:uid="{B41F5D90-8390-42A9-B920-6D915FC7935A}"/>
    <hyperlink ref="B166" location="Guide!C69" display="6.4.9" xr:uid="{A2759001-E0AE-4FB9-9E31-3A297E36261E}"/>
    <hyperlink ref="B167" location="Guide!C70" display="6.4.10" xr:uid="{B51AA065-E704-41ED-A303-66874CE2626F}"/>
    <hyperlink ref="B168" location="Guide!C71" display="6.4.11" xr:uid="{B4F6AA43-ACF3-4046-BBF8-DD00AAF192AE}"/>
    <hyperlink ref="B169" location="Guide!C72" display="6.4.12" xr:uid="{891A995E-0131-4CD4-90B3-B5A9ACECF1B4}"/>
    <hyperlink ref="B170" location="Guide!C73" display="6.4.13" xr:uid="{6226E52E-9353-4891-B90C-547DB12F6E4D}"/>
    <hyperlink ref="B171" location="Guide!C74" display="6.4.14" xr:uid="{CB938755-BAA5-4C63-9558-BEC92924D59B}"/>
    <hyperlink ref="B172" location="Guide!C75" display="6.4.15" xr:uid="{D11E9BF2-9997-48C6-A638-BA2082A0D2A9}"/>
    <hyperlink ref="B173" location="Guide!C76" display="6.5.1.1" xr:uid="{AF49950F-95B8-45D2-A063-2A33B28EDD28}"/>
    <hyperlink ref="B174" location="Guide!C77" display="6.5.1.2" xr:uid="{C098656F-D641-4B30-8D7E-8DA9C103BE9B}"/>
    <hyperlink ref="B175" location="Guide!C78" display="6.5.1.3" xr:uid="{120F4913-AFF0-4BBD-8741-2EFA54D38D2B}"/>
    <hyperlink ref="B176" location="Guide!C79" display="6.5.2" xr:uid="{079864C7-9147-4C47-B23B-8E1D4C323FDE}"/>
    <hyperlink ref="B177" location="Guide!C80" display="6.5.3" xr:uid="{09FC0259-3917-4FC5-9C83-D12AC21DA6FF}"/>
    <hyperlink ref="B178" location="Guide!C81" display="6.5.4" xr:uid="{B9BFD553-D4D0-415E-A515-319DF51B815E}"/>
    <hyperlink ref="B179" location="Guide!C82" display="6.5.5" xr:uid="{B8CD87FA-B076-4C90-A4DE-01DFDA45C571}"/>
    <hyperlink ref="B180" location="Guide!C83" display="6.6.1" xr:uid="{893C4E99-1904-4851-B5D3-6F8AC3C4865B}"/>
    <hyperlink ref="B181" location="Guide!C84" display="6.7.1" xr:uid="{19FFB226-4E23-4C3E-8330-40A2FFDB1B14}"/>
    <hyperlink ref="B182" location="Guide!C85" display="6.8.1" xr:uid="{AA38DF60-2D0E-48C1-A5FF-705EF4C25CD9}"/>
    <hyperlink ref="B183" location="Guide!C86" display="7.1.1" xr:uid="{42E3DD9A-026D-4C81-9549-288D7EBB18A7}"/>
    <hyperlink ref="B184" location="Guide!C87" display="7.1.2" xr:uid="{5B260FD5-2BE6-40B1-BFBE-C223607DD392}"/>
    <hyperlink ref="B187" location="Guide!C88" display="7.1.3" xr:uid="{06CD4F76-7E19-4E02-A628-8764C365712E}"/>
    <hyperlink ref="B188" location="Guide!C89" display="7.1.4" xr:uid="{B4045DF0-91C7-4F26-9B24-2139C0DCDB5E}"/>
    <hyperlink ref="B190" location="Guide!C90" display="7.1.5" xr:uid="{41EBEA43-7B89-4D27-A5FB-3875BECA59E8}"/>
    <hyperlink ref="B192" location="Guide!C91" display="7.1.6" xr:uid="{2F762300-6322-4DB4-B2A5-94EB361D1A1A}"/>
    <hyperlink ref="B193" location="Guide!C91" display="7.1.6" xr:uid="{EA8BAE8A-A438-4669-8ACB-066AC6E6DDBF}"/>
    <hyperlink ref="B194" location="Guide!C92" display="7.1.7" xr:uid="{4611B23F-0DC4-46C5-80BD-427B5F9C8040}"/>
    <hyperlink ref="B196" location="Guide!C93" display="7.1.8" xr:uid="{1C0970F4-C2EE-4EF0-883B-5F064C076463}"/>
    <hyperlink ref="B198" location="Guide!C94" display="7.1.9" xr:uid="{EF24B73A-4D33-4057-90AC-23CBF4EBA0AA}"/>
    <hyperlink ref="B200" location="Guide!C95" display="7.1.10" xr:uid="{231B66A4-9A21-43B3-9AA7-740F8F7DF3D1}"/>
    <hyperlink ref="B201" location="Guide!C96" display="7.1.11" xr:uid="{85732264-4C64-4B5C-AB48-53A6724438C7}"/>
    <hyperlink ref="B202" location="Guide!C97" display="7.2.1" xr:uid="{6CAC6FEE-8212-4E80-B347-56506AB7F476}"/>
    <hyperlink ref="B203" location="Guide!C98" display="7.3.1" xr:uid="{5F91A608-619E-41FB-9BFF-9123A8322990}"/>
    <hyperlink ref="B204" location="Guide!C98" display="7.3.1" xr:uid="{245582D4-4FDA-4001-BFA3-B5FE3A233988}"/>
    <hyperlink ref="B206" location="Guide!C99" display="7.3.2" xr:uid="{0F37CD1D-5D32-4E16-A0B7-71D60C60ADE9}"/>
    <hyperlink ref="B207" location="Guide!C100" display="7.3.3" xr:uid="{F801921B-AFEA-4ADD-B41E-C822F19B2C21}"/>
    <hyperlink ref="B208" location="Guide!C100" display="7.3.3" xr:uid="{E8F58855-444F-455A-AF07-DDC68EB2AC25}"/>
    <hyperlink ref="B209" location="Guide!C101" display="7.3.4" xr:uid="{A4364DA6-2DF5-4D60-8EB9-5DB3A4464AC2}"/>
    <hyperlink ref="B212" location="Guide!C102" display="7.3.5" xr:uid="{117A7497-1C84-4758-AD19-3BDA8E4E3D34}"/>
    <hyperlink ref="B215" location="Guide!C103" display="7.3.6" xr:uid="{D1D2DFDA-4E59-46B3-8854-C4D5AB837465}"/>
    <hyperlink ref="B217" location="Guide!C104" display="7.3.7" xr:uid="{D463AEF2-ACEE-494A-857B-7076F071790B}"/>
    <hyperlink ref="B219" location="Guide!C105" display="12.1.1" xr:uid="{1007F84D-4E3B-4337-A65C-AF008F7EA6B6}"/>
    <hyperlink ref="B220" location="Guide!C106" display="12.1.2" xr:uid="{255AE0EF-7635-46D2-BF7D-6A988DFFA9FB}"/>
    <hyperlink ref="B221" location="Guide!C107" display="12.1.3" xr:uid="{D4ECDDAC-2162-4C87-B2D5-A00D98148253}"/>
    <hyperlink ref="B222" location="Guide!C108" display="12.2.1" xr:uid="{36764304-6E6E-4456-A76C-5786BFDD8CC3}"/>
    <hyperlink ref="B223" location="Guide!C109" display="12.2.2" xr:uid="{884ECF54-94A0-4904-B43A-9D6267002278}"/>
    <hyperlink ref="B224" location="Guide!C110" display="12.2.3" xr:uid="{D2065D7D-A443-4A97-8E11-76BAA4C35442}"/>
    <hyperlink ref="B225" location="Guide!C111" display="13.1.1" xr:uid="{B8898C00-36FA-41DD-BF1A-0318C3205346}"/>
    <hyperlink ref="B226" location="Guide!C112" display="13.1.2" xr:uid="{E8A3D767-0AF4-403C-9475-D39BAA999D73}"/>
    <hyperlink ref="B227" location="Guide!C14" display="13.1.3.1" xr:uid="{FEE3DCD9-D88C-4216-A8F6-66CC41DDDB03}"/>
    <hyperlink ref="B228" location="Guide!C15" display="13.1.3.2" xr:uid="{4EFDA6A3-108C-4253-BD2A-96C680AFAF1F}"/>
    <hyperlink ref="B229" location="Guide!C16" display="13.1.4" xr:uid="{7A47EAC5-7CA2-400B-853A-915EB193CC64}"/>
    <hyperlink ref="B230" location="Guide!C116" display="14.1.1" xr:uid="{0DFF612A-261E-4987-AB50-79823DC75BB0}"/>
    <hyperlink ref="B231" location="Guide!C117" display="14.1.2" xr:uid="{56344FFC-88A5-4F84-8AA0-BA18D71AF7E4}"/>
    <hyperlink ref="B232" location="Guide!C118" display="14.1.3" xr:uid="{C63E431F-4AF2-4C13-8598-27FB824192A8}"/>
    <hyperlink ref="B233" location="Guide!C119" display="14.1.4" xr:uid="{FEADF371-72DF-422D-9473-E4D114F0AFDD}"/>
    <hyperlink ref="B234" location="Guide!C120" display="15.1.1" xr:uid="{6AAA4F6E-03F8-4421-9B1F-AA9F3BE7B1A7}"/>
    <hyperlink ref="B235" location="Guide!C121" display="15.1.2" xr:uid="{8DD58FFB-E064-4124-8284-8D38A4326B4A}"/>
    <hyperlink ref="B236" location="Guide!C122" display="15.2.1" xr:uid="{C99DB981-C081-4DFA-96EF-F9E58DC9FAA0}"/>
    <hyperlink ref="B237" location="Guide!C123" display="15.2.2" xr:uid="{A9A83655-6461-45FF-A4B4-E391793CA549}"/>
    <hyperlink ref="B238" location="Guide!C124" display="15.2.3" xr:uid="{BFA04CF4-099F-46BE-AE76-F2AF671BE900}"/>
    <hyperlink ref="B239" location="Guide!C125" display="15.2.4" xr:uid="{06B5D88F-EE7C-4BD1-9FBB-7353FCFFE46C}"/>
    <hyperlink ref="B240" location="Guide!C126" display="15.2.5" xr:uid="{8BA3D511-04D4-461A-9078-B05CE385F3D6}"/>
    <hyperlink ref="B241" location="Guide!C127" display="15.2.6" xr:uid="{925C7BE6-4886-4833-85BB-F4B29295481A}"/>
    <hyperlink ref="B242" location="Guide!C128" display="15.2.7" xr:uid="{DDAC218A-A7AE-4E23-981B-2D036A13B5E6}"/>
    <hyperlink ref="B243" location="Guide!C129" display="15.3.1" xr:uid="{5C382B09-B229-4E42-A293-660829B2B5DD}"/>
    <hyperlink ref="B244" location="Guide!C130" display="15.3.2" xr:uid="{D626AFA4-742C-405F-95C3-F818BC28BD33}"/>
    <hyperlink ref="B245" location="Guide!C131" display="16.1.1" xr:uid="{413998DA-E13C-4200-8B6C-50FA2C0AC740}"/>
    <hyperlink ref="B246" location="Guide!C132" display="16.1.2" xr:uid="{20863C25-D344-4D39-AF27-401A525249E5}"/>
    <hyperlink ref="B247" location="Guide!C133" display="16.2.1" xr:uid="{946683BA-9811-4CEC-B9CB-3FDB1C0B0595}"/>
    <hyperlink ref="B248" location="Guide!C134" display="16.2.2" xr:uid="{3CDB75D4-4ABE-45EE-845B-69588798EC37}"/>
    <hyperlink ref="B249" location="Guide!C135" display="16.2.3" xr:uid="{85E9378E-E136-4362-ACFF-75887F9D4A7A}"/>
    <hyperlink ref="B250" location="Guide!C136" display="16.2.4" xr:uid="{E06C46DC-111E-4CF9-B274-140E21E342A0}"/>
    <hyperlink ref="B251" location="Guide!C137" display="16.2.5" xr:uid="{99F8A8A1-B8C5-41AC-A3A2-9732B6315BE3}"/>
    <hyperlink ref="B252" location="Guide!C138" display="16.2.6" xr:uid="{AC5A4839-1F99-4ED9-8069-4D6A98304DEF}"/>
    <hyperlink ref="B253" location="Guide!C139" display="16.2.7" xr:uid="{14101FE7-31A0-4E51-92D9-2679D5766617}"/>
    <hyperlink ref="B254" location="Guide!C140" display="16.2.8" xr:uid="{5C76FF6D-5F96-448B-A72F-C42AAB91055B}"/>
    <hyperlink ref="B255" location="Guide!C141" display="16.2.9" xr:uid="{2124D07D-7602-4DE6-88B3-1560AB60F17D}"/>
    <hyperlink ref="B256" location="Guide!C142" display="16.2.10" xr:uid="{149184E4-474A-45EB-B0DA-9545E2DF4E3A}"/>
    <hyperlink ref="B257" location="Guide!C143" display="16.2.11" xr:uid="{80B154DD-602E-421C-9737-04C0EC0AC084}"/>
    <hyperlink ref="B258" location="Guide!C144" display="16.2.12" xr:uid="{0B8CE8CE-756B-4A9E-8F8C-6EFACCF5A06A}"/>
    <hyperlink ref="B259" location="Guide!C145" display="16.2.13" xr:uid="{34C1AADF-B32B-4348-B04C-DA1A073D1944}"/>
    <hyperlink ref="B260" location="Guide!C146" display="16.2.14" xr:uid="{9221187B-8235-48FB-B620-4C90F0473B7B}"/>
    <hyperlink ref="B261" location="Guide!C147" display="16.2.15" xr:uid="{E6A9CE69-A5AB-4A40-B80F-C373C83D7A7E}"/>
    <hyperlink ref="B262" location="Guide!C148" display="16.2.16" xr:uid="{851F1786-8F68-42D8-B5D1-6646A7621F74}"/>
    <hyperlink ref="B263" location="Guide!C149" display="16.2.17" xr:uid="{73B0E666-1761-40FE-BD06-057EB4DA60A3}"/>
    <hyperlink ref="B264" location="Guide!C150" display="16.2.18" xr:uid="{0C0CE21F-050B-45DC-927F-F2D4ACB562E0}"/>
    <hyperlink ref="B265" location="Guide!C151" display="16.2.19" xr:uid="{67051C41-996E-4ECF-90C7-6D559FF6FD6C}"/>
    <hyperlink ref="B266" location="Guide!C152" display="16.2.20" xr:uid="{3C45BB26-5411-4F01-8C42-4B780E209832}"/>
    <hyperlink ref="B267" location="Guide!C153" display="16.3.1" xr:uid="{2525CE5C-50C1-4C06-9D72-BF7AEC5ED08A}"/>
    <hyperlink ref="B268" location="Guide!C155" display="16.3.2" xr:uid="{568B8BBC-B4EE-4697-8A2E-8736550BA01C}"/>
    <hyperlink ref="B269" location="Guide!C155" display="16.3.3" xr:uid="{5F252717-EC83-4A99-AA5B-761A553BF560}"/>
    <hyperlink ref="B270" location="Guide!C155" display="16.3.3" xr:uid="{C6FAD243-ACEF-4293-A1E3-D5828616DC49}"/>
    <hyperlink ref="B271" location="Guide!C155" display="16.3.3" xr:uid="{78EF859D-C02A-47FD-B497-BA7D89A2B474}"/>
    <hyperlink ref="B272" location="Guide!C155" display="16.3.3" xr:uid="{D8AB9129-62A5-4071-86CB-1536DD20106F}"/>
    <hyperlink ref="B275" location="Guide!C156" display="16.3.4" xr:uid="{2E89449B-69C6-4507-BD2B-7A246FD4A904}"/>
    <hyperlink ref="B281" location="Guide!C157" display="17.1.1" xr:uid="{AB108720-587C-4B53-BEE5-90BE0CB8A9EE}"/>
    <hyperlink ref="B282" location="Guide!C158" display="17.2.1" xr:uid="{1DD1F138-5F77-4958-9E35-B2EFE9944ACC}"/>
    <hyperlink ref="B283" location="Guide!C159" display="17.3.1" xr:uid="{444C27CF-06A3-4326-8919-7D899AFD88D2}"/>
    <hyperlink ref="B284" location="Guide!C159" display="17.3.1" xr:uid="{C36ABB3E-82E5-47E9-ACB2-4D82D99E3103}"/>
    <hyperlink ref="B286" location="Guide!C160" display="17.4.1" xr:uid="{FE8D05F9-D20D-4FBA-9D64-AB22DE4C39F7}"/>
    <hyperlink ref="B287" location="Guide!C161" display="18.1.1.1" xr:uid="{772DBA5D-2FB5-474D-B6B5-AA5C0878B123}"/>
    <hyperlink ref="B288" location="Guide!C162" display="18.1.1.2" xr:uid="{1DCECF16-E97C-4CA4-9562-43B75192628E}"/>
    <hyperlink ref="B289" location="Guide!C163" display="18.1.1.3" xr:uid="{926939D9-09F1-4618-B45E-922CD975381F}"/>
    <hyperlink ref="B290" location="Guide!C164" display="18.1.2.1" xr:uid="{BFD358F8-71E9-4DAA-9074-289EF95BD62E}"/>
    <hyperlink ref="B291" location="Guide!C165" display="18.1.2.2" xr:uid="{3CF7E61F-FDA2-4899-9ADE-60AD45AA1FDA}"/>
    <hyperlink ref="B292" location="Guide!C166" display="18.1.2.3" xr:uid="{51E27BA2-2FC4-4E5F-8C86-8DA8988D78C2}"/>
    <hyperlink ref="B293" location="Guide!C167" display="18.1.2.4" xr:uid="{511A9894-FAEA-4331-BDD4-D74EC98C8A0D}"/>
    <hyperlink ref="B294" location="Guide!C168" display="18.1.3.1" xr:uid="{18FC78FD-0222-41B5-A193-F9205223FEDF}"/>
    <hyperlink ref="B295" location="Guide!C169" display="18.1.3.2" xr:uid="{C2F4B17D-0489-406A-B366-5313146730F5}"/>
    <hyperlink ref="B296" location="Guide!C170" display="18.2.1" xr:uid="{26D975D3-641C-4499-8A83-7BBCB0BD4233}"/>
    <hyperlink ref="B297" location="Guide!C170" display="18.2.1" xr:uid="{7AD1D7FB-3ACF-4E3C-84BA-31B6ECFF182B}"/>
    <hyperlink ref="B298" location="Guide!C171" display="18.2.2" xr:uid="{1DA91872-4D07-47A7-A6B3-ABD6E4701934}"/>
    <hyperlink ref="B299" location="Guide!C171" display="18.2.2" xr:uid="{6D03F90C-09E0-4BA3-A7A7-9C70E9EB7894}"/>
    <hyperlink ref="B300" location="Guide!C172" display="18.2.3" xr:uid="{4978DEB3-F5D0-4704-9873-657DB0F9778A}"/>
    <hyperlink ref="B302" location="Guide!C173" display="18.3.1" xr:uid="{4A9240DD-9BF1-4410-B4D6-C152EAF13E1F}"/>
    <hyperlink ref="B304" location="Guide!C174" display="18.3.2" xr:uid="{211C12D0-76EC-4C68-ABEF-F8AB3935DDBD}"/>
    <hyperlink ref="B306" location="Guide!C175" display="18.3.3" xr:uid="{10EC16E9-D7AD-435F-B0B2-6FF41A16FC44}"/>
    <hyperlink ref="B308" location="Guide!C176" display="18.4.1" xr:uid="{1E25D62A-E7CC-4998-BB0E-A855E0111932}"/>
    <hyperlink ref="B309" location="Guide!C177" display="18.4.2" xr:uid="{3FAB710F-40C8-48C0-9F59-2B46293D533A}"/>
    <hyperlink ref="B310" location="Guide!C178" display="18.4.3" xr:uid="{53FABE19-35D3-4CDC-8FAC-A5406E9C16CB}"/>
    <hyperlink ref="B311" location="Guide!C179" display="19.1.1" xr:uid="{2FB86606-A512-448F-82DE-32871662AF52}"/>
    <hyperlink ref="B312" location="Guide!C180" display="19.1.2" xr:uid="{4366590A-EB93-4C83-858B-635F90281FB1}"/>
    <hyperlink ref="B313" location="Guide!C181" display="19.1.3.1" xr:uid="{418020BF-6697-459C-BFDC-21467688EB34}"/>
    <hyperlink ref="B314" location="Guide!C182" display="19.1.3.2" xr:uid="{038EBEFF-0E1C-4B58-8F37-6FD5008A35A3}"/>
    <hyperlink ref="B315" location="CCP_ConsolidatedDataFile!C183" display="19.1.4.1" xr:uid="{4E245E1C-460A-4A61-A8DB-667A5DC2B375}"/>
    <hyperlink ref="B316" location="Guide!C184" display="19.1.4.2" xr:uid="{92FCB9A4-35AF-4C87-AB23-7F3581B6BBDB}"/>
    <hyperlink ref="B317" location="Guide!C185" display="20.1.1" xr:uid="{BB70E60E-0350-4160-8E9A-9EEC05C66AA5}"/>
    <hyperlink ref="B318" location="Guide!C186" display="20.2.1" xr:uid="{4B043C4E-7B04-4BBA-B211-8D75AD8197F7}"/>
    <hyperlink ref="B319" location="Guide!C187" display="20.3.1" xr:uid="{D1124976-2ACC-43CD-AFF7-EE4EE4C34E67}"/>
    <hyperlink ref="B320" location="Guide!C188" display="20.4.1.1" xr:uid="{8AC9B551-B1A0-4E52-868C-C7AB06DF1579}"/>
    <hyperlink ref="B321" location="Guide!C190" display="20.4.1.2" xr:uid="{E660A5DC-0FE7-4568-B8F2-95FF83359363}"/>
    <hyperlink ref="B322" location="Guide!C190" display="20.4.1.3" xr:uid="{71BD612E-2684-462E-92C8-946CBFD90C80}"/>
    <hyperlink ref="B323" location="Guide!C191" display="20.4.2" xr:uid="{100E5B14-890B-49B0-A808-206AA36EB380}"/>
    <hyperlink ref="B324" location="Guide!C192" display="20.4.3" xr:uid="{580DC742-D91F-4415-BEB7-9C480FF17B5D}"/>
    <hyperlink ref="B325" location="Guide!C193" display="20.5.1.1" xr:uid="{0FE795CC-C546-4B0C-A654-5240737FBD1C}"/>
    <hyperlink ref="B326" location="Guide!C194" display="20.5.1.2" xr:uid="{F0BF44B2-ED24-4DA8-AD58-D42993FBFD83}"/>
    <hyperlink ref="B327" location="Guide!C195" display="20.6.1.1" xr:uid="{8BEEA0F6-77ED-4B15-A442-9E7FFAFE1770}"/>
    <hyperlink ref="B328" location="Guide!C196" display="20.6.1.2" xr:uid="{B67881B4-6F96-4FF5-BF9E-2F181184F51B}"/>
    <hyperlink ref="B329" location="Guide!C197" display="20.7.1" xr:uid="{4615058A-04FD-486A-872E-7108AD850227}"/>
    <hyperlink ref="B330" location="Guide!C198" display="20.7.2" xr:uid="{49B7C85F-F48D-4AB5-9F1F-1CE13118F05E}"/>
    <hyperlink ref="B331" location="Guide!C199" display="23.1.1" xr:uid="{F4343DAE-6CD7-4933-83BC-B1332D1C83F2}"/>
    <hyperlink ref="B336" location="Guide!C200" display="23.1.2" xr:uid="{CE7B1A98-F6F6-4B93-8ABF-3DC0327947EA}"/>
    <hyperlink ref="B341" location="Guide!C201" display="23.2.1" xr:uid="{FFF99C05-1311-4B79-BF97-1EFA725D50E8}"/>
    <hyperlink ref="B346" location="Guide!C202" display="23.2.2" xr:uid="{598537DB-DE6B-4B23-9946-886AC64E88E1}"/>
    <hyperlink ref="B355" location="Guide!C204" display="23.2.4" xr:uid="{937B5DB7-A7E0-4EA8-9BA6-ED852D73F5D3}"/>
    <hyperlink ref="B360" location="Guide!C205" display="23.3.1" xr:uid="{9FE33DF6-53F7-43ED-BBCE-A3E001EC5428}"/>
    <hyperlink ref="B361" location="Guide!C206" display="23.3.2" xr:uid="{346A9961-7A7B-4186-8A5F-6913390826CD}"/>
    <hyperlink ref="B189" location="Guide!C119" display="7.1.4" xr:uid="{1CA04447-BB50-48F8-ABB5-CA263990856D}"/>
  </hyperlinks>
  <pageMargins left="0.7" right="0.7" top="0.75" bottom="0.75" header="0.3" footer="0.3"/>
  <pageSetup paperSize="5" scale="5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DU18"/>
  <sheetViews>
    <sheetView zoomScaleNormal="100" workbookViewId="0"/>
  </sheetViews>
  <sheetFormatPr defaultColWidth="90.6640625" defaultRowHeight="15" customHeight="1" x14ac:dyDescent="0.3"/>
  <cols>
    <col min="1" max="1" width="13.44140625" style="147" bestFit="1" customWidth="1"/>
    <col min="2" max="2" width="15.33203125" style="1" bestFit="1" customWidth="1"/>
    <col min="3" max="3" width="22.6640625" style="1" bestFit="1" customWidth="1"/>
    <col min="4" max="4" width="11.33203125" style="1" bestFit="1" customWidth="1"/>
    <col min="5" max="5" width="14.6640625" style="144" bestFit="1" customWidth="1"/>
    <col min="6" max="7" width="10.6640625" style="144" bestFit="1" customWidth="1"/>
    <col min="8" max="9" width="13.33203125" style="144" bestFit="1" customWidth="1"/>
    <col min="10" max="12" width="10.6640625" style="144" bestFit="1" customWidth="1"/>
    <col min="13" max="13" width="22.5546875" style="144" bestFit="1" customWidth="1"/>
    <col min="14" max="14" width="10.6640625" style="144" bestFit="1" customWidth="1"/>
    <col min="15" max="15" width="14.6640625" style="144" bestFit="1" customWidth="1"/>
    <col min="16" max="16" width="18.33203125" style="142" customWidth="1"/>
    <col min="17" max="17" width="22.5546875" style="148" bestFit="1" customWidth="1"/>
    <col min="18" max="19" width="8.33203125" style="148" bestFit="1" customWidth="1"/>
    <col min="20" max="20" width="37.6640625" style="142" customWidth="1"/>
    <col min="21" max="21" width="29.33203125" style="142" bestFit="1" customWidth="1"/>
    <col min="22" max="22" width="13.44140625" style="143" customWidth="1"/>
    <col min="23" max="23" width="24.33203125" style="142" customWidth="1"/>
    <col min="24" max="24" width="43.109375" style="149" bestFit="1" customWidth="1"/>
    <col min="25" max="25" width="35.6640625" style="148" customWidth="1"/>
    <col min="26" max="26" width="29.33203125" style="142" bestFit="1" customWidth="1"/>
    <col min="27" max="27" width="31.109375" style="142" customWidth="1"/>
    <col min="28" max="28" width="13.44140625" style="150" bestFit="1" customWidth="1"/>
    <col min="29" max="29" width="39.33203125" style="142" bestFit="1" customWidth="1"/>
    <col min="30" max="30" width="13.44140625" style="150" bestFit="1" customWidth="1"/>
    <col min="31" max="31" width="8.44140625" style="143" bestFit="1" customWidth="1"/>
    <col min="32" max="32" width="13.44140625" style="150" bestFit="1" customWidth="1"/>
    <col min="33" max="33" width="32.33203125" style="142" bestFit="1" customWidth="1"/>
    <col min="34" max="34" width="13.44140625" style="150" bestFit="1" customWidth="1"/>
    <col min="35" max="35" width="61.33203125" style="142" bestFit="1" customWidth="1"/>
    <col min="36" max="36" width="13.44140625" style="150" bestFit="1" customWidth="1"/>
    <col min="37" max="37" width="10" style="142" bestFit="1" customWidth="1"/>
    <col min="38" max="38" width="13.44140625" style="150" bestFit="1" customWidth="1"/>
    <col min="39" max="39" width="36.6640625" style="142" bestFit="1" customWidth="1"/>
    <col min="40" max="40" width="37.109375" style="142" bestFit="1" customWidth="1"/>
    <col min="41" max="41" width="13.44140625" style="150" bestFit="1" customWidth="1"/>
    <col min="42" max="42" width="10.33203125" style="148" bestFit="1" customWidth="1"/>
    <col min="43" max="44" width="11" style="142" bestFit="1" customWidth="1"/>
    <col min="45" max="45" width="8.6640625" style="148" bestFit="1" customWidth="1"/>
    <col min="46" max="46" width="8.44140625" style="143" bestFit="1" customWidth="1"/>
    <col min="47" max="47" width="14.33203125" style="144" bestFit="1" customWidth="1"/>
    <col min="48" max="48" width="12.6640625" style="144" bestFit="1" customWidth="1"/>
    <col min="49" max="49" width="15" style="144" bestFit="1" customWidth="1"/>
    <col min="50" max="50" width="16.33203125" style="144" bestFit="1" customWidth="1"/>
    <col min="51" max="51" width="17.44140625" style="144" bestFit="1" customWidth="1"/>
    <col min="52" max="52" width="9" style="142" bestFit="1" customWidth="1"/>
    <col min="53" max="54" width="29.33203125" style="142" bestFit="1" customWidth="1"/>
    <col min="55" max="55" width="10.6640625" style="144" bestFit="1" customWidth="1"/>
    <col min="56" max="56" width="8.33203125" style="148" bestFit="1" customWidth="1"/>
    <col min="57" max="62" width="9.33203125" style="143" bestFit="1" customWidth="1"/>
    <col min="63" max="67" width="12.44140625" style="142" bestFit="1" customWidth="1"/>
    <col min="68" max="71" width="9.33203125" style="143" bestFit="1" customWidth="1"/>
    <col min="72" max="72" width="17.5546875" style="144" bestFit="1" customWidth="1"/>
    <col min="73" max="73" width="11.6640625" style="144" bestFit="1" customWidth="1"/>
    <col min="74" max="75" width="14.88671875" style="144" bestFit="1" customWidth="1"/>
    <col min="76" max="76" width="12.33203125" style="144" bestFit="1" customWidth="1"/>
    <col min="77" max="77" width="17.44140625" style="144" bestFit="1" customWidth="1"/>
    <col min="78" max="78" width="15.44140625" style="144" bestFit="1" customWidth="1"/>
    <col min="79" max="79" width="20.33203125" style="142" customWidth="1"/>
    <col min="80" max="80" width="12.44140625" style="142" bestFit="1" customWidth="1"/>
    <col min="81" max="81" width="15.33203125" style="151" bestFit="1" customWidth="1"/>
    <col min="82" max="82" width="9.33203125" style="143" bestFit="1" customWidth="1"/>
    <col min="83" max="83" width="15.44140625" style="144" bestFit="1" customWidth="1"/>
    <col min="84" max="84" width="13.33203125" style="144" bestFit="1" customWidth="1"/>
    <col min="85" max="91" width="9.33203125" style="143" bestFit="1" customWidth="1"/>
    <col min="92" max="92" width="15.33203125" style="144" bestFit="1" customWidth="1"/>
    <col min="93" max="97" width="10.33203125" style="143" bestFit="1" customWidth="1"/>
    <col min="98" max="98" width="10.33203125" style="144" bestFit="1" customWidth="1"/>
    <col min="99" max="99" width="19" style="142" customWidth="1"/>
    <col min="100" max="100" width="12.44140625" style="142" bestFit="1" customWidth="1"/>
    <col min="101" max="101" width="10.33203125" style="148" bestFit="1" customWidth="1"/>
    <col min="102" max="102" width="10.33203125" style="143" bestFit="1" customWidth="1"/>
    <col min="103" max="104" width="11.6640625" style="144" bestFit="1" customWidth="1"/>
    <col min="105" max="106" width="9.33203125" style="143" bestFit="1" customWidth="1"/>
    <col min="107" max="107" width="16.44140625" style="142" bestFit="1" customWidth="1"/>
    <col min="108" max="116" width="11.33203125" style="148" bestFit="1" customWidth="1"/>
    <col min="117" max="119" width="9.33203125" style="143" bestFit="1" customWidth="1"/>
    <col min="120" max="121" width="9.33203125" style="148" bestFit="1" customWidth="1"/>
    <col min="122" max="125" width="11.33203125" style="143" bestFit="1" customWidth="1"/>
    <col min="126" max="161" width="10.6640625" style="1" customWidth="1"/>
    <col min="162" max="16384" width="90.6640625" style="1"/>
  </cols>
  <sheetData>
    <row r="1" spans="1:125" s="11" customFormat="1" ht="15" customHeight="1" x14ac:dyDescent="0.3">
      <c r="A1" s="10" t="s">
        <v>0</v>
      </c>
      <c r="B1" s="11" t="s">
        <v>2</v>
      </c>
      <c r="C1" s="11" t="s">
        <v>3</v>
      </c>
      <c r="D1" s="11" t="s">
        <v>4</v>
      </c>
      <c r="E1" s="105" t="s">
        <v>351</v>
      </c>
      <c r="F1" s="105" t="s">
        <v>352</v>
      </c>
      <c r="G1" s="105" t="s">
        <v>353</v>
      </c>
      <c r="H1" s="105" t="s">
        <v>354</v>
      </c>
      <c r="I1" s="105" t="s">
        <v>355</v>
      </c>
      <c r="J1" s="105" t="s">
        <v>356</v>
      </c>
      <c r="K1" s="105" t="s">
        <v>357</v>
      </c>
      <c r="L1" s="105" t="s">
        <v>358</v>
      </c>
      <c r="M1" s="105" t="s">
        <v>359</v>
      </c>
      <c r="N1" s="105" t="s">
        <v>360</v>
      </c>
      <c r="O1" s="105" t="s">
        <v>361</v>
      </c>
      <c r="P1" s="100" t="s">
        <v>362</v>
      </c>
      <c r="Q1" s="103" t="s">
        <v>363</v>
      </c>
      <c r="R1" s="103" t="s">
        <v>364</v>
      </c>
      <c r="S1" s="103" t="s">
        <v>365</v>
      </c>
      <c r="T1" s="100" t="s">
        <v>366</v>
      </c>
      <c r="U1" s="100" t="s">
        <v>367</v>
      </c>
      <c r="V1" s="101" t="s">
        <v>368</v>
      </c>
      <c r="W1" s="100" t="s">
        <v>369</v>
      </c>
      <c r="X1" s="102" t="s">
        <v>370</v>
      </c>
      <c r="Y1" s="103" t="s">
        <v>371</v>
      </c>
      <c r="Z1" s="100" t="s">
        <v>372</v>
      </c>
      <c r="AA1" s="100" t="s">
        <v>373</v>
      </c>
      <c r="AB1" s="104" t="s">
        <v>374</v>
      </c>
      <c r="AC1" s="100" t="s">
        <v>375</v>
      </c>
      <c r="AD1" s="104" t="s">
        <v>376</v>
      </c>
      <c r="AE1" s="101" t="s">
        <v>377</v>
      </c>
      <c r="AF1" s="104" t="s">
        <v>378</v>
      </c>
      <c r="AG1" s="100" t="s">
        <v>379</v>
      </c>
      <c r="AH1" s="104" t="s">
        <v>380</v>
      </c>
      <c r="AI1" s="100" t="s">
        <v>381</v>
      </c>
      <c r="AJ1" s="104" t="s">
        <v>382</v>
      </c>
      <c r="AK1" s="100" t="s">
        <v>383</v>
      </c>
      <c r="AL1" s="104" t="s">
        <v>384</v>
      </c>
      <c r="AM1" s="100" t="s">
        <v>385</v>
      </c>
      <c r="AN1" s="100" t="s">
        <v>386</v>
      </c>
      <c r="AO1" s="104" t="s">
        <v>387</v>
      </c>
      <c r="AP1" s="103" t="s">
        <v>388</v>
      </c>
      <c r="AQ1" s="100" t="s">
        <v>389</v>
      </c>
      <c r="AR1" s="100" t="s">
        <v>390</v>
      </c>
      <c r="AS1" s="103" t="s">
        <v>391</v>
      </c>
      <c r="AT1" s="101" t="s">
        <v>392</v>
      </c>
      <c r="AU1" s="105" t="s">
        <v>393</v>
      </c>
      <c r="AV1" s="105" t="s">
        <v>394</v>
      </c>
      <c r="AW1" s="105" t="s">
        <v>395</v>
      </c>
      <c r="AX1" s="105" t="s">
        <v>396</v>
      </c>
      <c r="AY1" s="105" t="s">
        <v>397</v>
      </c>
      <c r="AZ1" s="100" t="s">
        <v>398</v>
      </c>
      <c r="BA1" s="100" t="s">
        <v>399</v>
      </c>
      <c r="BB1" s="100" t="s">
        <v>400</v>
      </c>
      <c r="BC1" s="105" t="s">
        <v>401</v>
      </c>
      <c r="BD1" s="103" t="s">
        <v>402</v>
      </c>
      <c r="BE1" s="101" t="s">
        <v>403</v>
      </c>
      <c r="BF1" s="101" t="s">
        <v>404</v>
      </c>
      <c r="BG1" s="101" t="s">
        <v>405</v>
      </c>
      <c r="BH1" s="101" t="s">
        <v>406</v>
      </c>
      <c r="BI1" s="101" t="s">
        <v>407</v>
      </c>
      <c r="BJ1" s="101" t="s">
        <v>408</v>
      </c>
      <c r="BK1" s="100" t="s">
        <v>409</v>
      </c>
      <c r="BL1" s="100" t="s">
        <v>410</v>
      </c>
      <c r="BM1" s="100" t="s">
        <v>411</v>
      </c>
      <c r="BN1" s="100" t="s">
        <v>412</v>
      </c>
      <c r="BO1" s="100" t="s">
        <v>413</v>
      </c>
      <c r="BP1" s="101" t="s">
        <v>414</v>
      </c>
      <c r="BQ1" s="101" t="s">
        <v>415</v>
      </c>
      <c r="BR1" s="101" t="s">
        <v>416</v>
      </c>
      <c r="BS1" s="101" t="s">
        <v>417</v>
      </c>
      <c r="BT1" s="105" t="s">
        <v>418</v>
      </c>
      <c r="BU1" s="105" t="s">
        <v>419</v>
      </c>
      <c r="BV1" s="105" t="s">
        <v>420</v>
      </c>
      <c r="BW1" s="105" t="s">
        <v>421</v>
      </c>
      <c r="BX1" s="105" t="s">
        <v>422</v>
      </c>
      <c r="BY1" s="105" t="s">
        <v>423</v>
      </c>
      <c r="BZ1" s="105" t="s">
        <v>424</v>
      </c>
      <c r="CA1" s="100" t="s">
        <v>425</v>
      </c>
      <c r="CB1" s="100" t="s">
        <v>426</v>
      </c>
      <c r="CC1" s="108" t="s">
        <v>427</v>
      </c>
      <c r="CD1" s="101" t="s">
        <v>428</v>
      </c>
      <c r="CE1" s="105" t="s">
        <v>429</v>
      </c>
      <c r="CF1" s="105" t="s">
        <v>430</v>
      </c>
      <c r="CG1" s="101" t="s">
        <v>431</v>
      </c>
      <c r="CH1" s="101" t="s">
        <v>432</v>
      </c>
      <c r="CI1" s="101" t="s">
        <v>433</v>
      </c>
      <c r="CJ1" s="101" t="s">
        <v>434</v>
      </c>
      <c r="CK1" s="101" t="s">
        <v>435</v>
      </c>
      <c r="CL1" s="101" t="s">
        <v>436</v>
      </c>
      <c r="CM1" s="101" t="s">
        <v>437</v>
      </c>
      <c r="CN1" s="105" t="s">
        <v>438</v>
      </c>
      <c r="CO1" s="101" t="s">
        <v>439</v>
      </c>
      <c r="CP1" s="101" t="s">
        <v>440</v>
      </c>
      <c r="CQ1" s="101" t="s">
        <v>441</v>
      </c>
      <c r="CR1" s="101" t="s">
        <v>442</v>
      </c>
      <c r="CS1" s="101" t="s">
        <v>443</v>
      </c>
      <c r="CT1" s="105" t="s">
        <v>444</v>
      </c>
      <c r="CU1" s="100" t="s">
        <v>445</v>
      </c>
      <c r="CV1" s="100" t="s">
        <v>446</v>
      </c>
      <c r="CW1" s="103" t="s">
        <v>447</v>
      </c>
      <c r="CX1" s="101" t="s">
        <v>448</v>
      </c>
      <c r="CY1" s="105" t="s">
        <v>449</v>
      </c>
      <c r="CZ1" s="105" t="s">
        <v>450</v>
      </c>
      <c r="DA1" s="101" t="s">
        <v>451</v>
      </c>
      <c r="DB1" s="101" t="s">
        <v>452</v>
      </c>
      <c r="DC1" s="100" t="s">
        <v>453</v>
      </c>
      <c r="DD1" s="103" t="s">
        <v>454</v>
      </c>
      <c r="DE1" s="103" t="s">
        <v>455</v>
      </c>
      <c r="DF1" s="103" t="s">
        <v>456</v>
      </c>
      <c r="DG1" s="103" t="s">
        <v>457</v>
      </c>
      <c r="DH1" s="103" t="s">
        <v>458</v>
      </c>
      <c r="DI1" s="103" t="s">
        <v>459</v>
      </c>
      <c r="DJ1" s="103" t="s">
        <v>460</v>
      </c>
      <c r="DK1" s="103" t="s">
        <v>461</v>
      </c>
      <c r="DL1" s="103" t="s">
        <v>462</v>
      </c>
      <c r="DM1" s="101" t="s">
        <v>463</v>
      </c>
      <c r="DN1" s="101" t="s">
        <v>464</v>
      </c>
      <c r="DO1" s="101" t="s">
        <v>465</v>
      </c>
      <c r="DP1" s="103" t="s">
        <v>466</v>
      </c>
      <c r="DQ1" s="103" t="s">
        <v>467</v>
      </c>
      <c r="DR1" s="101" t="s">
        <v>468</v>
      </c>
      <c r="DS1" s="101" t="s">
        <v>469</v>
      </c>
      <c r="DT1" s="101" t="s">
        <v>470</v>
      </c>
      <c r="DU1" s="101" t="s">
        <v>471</v>
      </c>
    </row>
    <row r="2" spans="1:125" ht="121.95" customHeight="1" x14ac:dyDescent="0.3">
      <c r="A2" s="256">
        <f>CCP_ConsolidatedDataFile!$A$2</f>
        <v>45657</v>
      </c>
      <c r="B2" s="257" t="s">
        <v>294</v>
      </c>
      <c r="C2" s="257" t="s">
        <v>295</v>
      </c>
      <c r="D2" s="257" t="s">
        <v>669</v>
      </c>
      <c r="E2" s="242"/>
      <c r="F2" s="242"/>
      <c r="G2" s="242"/>
      <c r="H2" s="242"/>
      <c r="I2" s="242"/>
      <c r="J2" s="242"/>
      <c r="K2" s="242"/>
      <c r="L2" s="242"/>
      <c r="M2" s="242"/>
      <c r="N2" s="242"/>
      <c r="O2" s="242"/>
      <c r="P2" s="258"/>
      <c r="Q2" s="259"/>
      <c r="R2" s="259"/>
      <c r="S2" s="259"/>
      <c r="T2" s="258"/>
      <c r="U2" s="258"/>
      <c r="V2" s="246"/>
      <c r="W2" s="258"/>
      <c r="X2" s="260"/>
      <c r="Y2" s="259"/>
      <c r="Z2" s="139" t="s">
        <v>681</v>
      </c>
      <c r="AA2" s="217" t="s">
        <v>706</v>
      </c>
      <c r="AB2" s="261">
        <v>45600</v>
      </c>
      <c r="AC2" s="217" t="s">
        <v>707</v>
      </c>
      <c r="AD2" s="261">
        <v>45600</v>
      </c>
      <c r="AE2" s="262">
        <v>0.997</v>
      </c>
      <c r="AF2" s="263">
        <v>41666</v>
      </c>
      <c r="AG2" s="217" t="s">
        <v>708</v>
      </c>
      <c r="AH2" s="263">
        <v>45600</v>
      </c>
      <c r="AI2" s="264"/>
      <c r="AJ2" s="263"/>
      <c r="AK2" s="265">
        <v>2</v>
      </c>
      <c r="AL2" s="263">
        <v>41666</v>
      </c>
      <c r="AM2" s="139" t="s">
        <v>681</v>
      </c>
      <c r="AN2" s="218" t="s">
        <v>709</v>
      </c>
      <c r="AO2" s="263">
        <v>43542</v>
      </c>
      <c r="AP2" s="259">
        <v>454</v>
      </c>
      <c r="AQ2" s="258" t="s">
        <v>296</v>
      </c>
      <c r="AR2" s="257" t="s">
        <v>297</v>
      </c>
      <c r="AS2" s="259">
        <v>856214</v>
      </c>
      <c r="AT2" s="246">
        <v>0.99951230800000002</v>
      </c>
      <c r="AU2" s="266">
        <v>28011677</v>
      </c>
      <c r="AV2" s="266">
        <v>1102495</v>
      </c>
      <c r="AW2" s="242"/>
      <c r="AX2" s="242"/>
      <c r="AY2" s="242"/>
      <c r="AZ2" s="258"/>
      <c r="BA2" s="258"/>
      <c r="BB2" s="258"/>
      <c r="BC2" s="242"/>
      <c r="BD2" s="259"/>
      <c r="BE2" s="246"/>
      <c r="BF2" s="246"/>
      <c r="BG2" s="246"/>
      <c r="BH2" s="246"/>
      <c r="BI2" s="246"/>
      <c r="BJ2" s="246"/>
      <c r="BK2" s="258"/>
      <c r="BL2" s="258"/>
      <c r="BM2" s="258"/>
      <c r="BN2" s="258"/>
      <c r="BO2" s="258"/>
      <c r="BP2" s="246"/>
      <c r="BQ2" s="246"/>
      <c r="BR2" s="246"/>
      <c r="BS2" s="246"/>
      <c r="BT2" s="242"/>
      <c r="BU2" s="242"/>
      <c r="BV2" s="242"/>
      <c r="BW2" s="242"/>
      <c r="BX2" s="242"/>
      <c r="BY2" s="242"/>
      <c r="BZ2" s="242"/>
      <c r="CA2" s="258"/>
      <c r="CB2" s="258"/>
      <c r="CC2" s="141"/>
      <c r="CD2" s="246"/>
      <c r="CE2" s="242"/>
      <c r="CF2" s="242"/>
      <c r="CG2" s="246"/>
      <c r="CH2" s="246"/>
      <c r="CI2" s="246"/>
      <c r="CJ2" s="246"/>
      <c r="CK2" s="246"/>
      <c r="CL2" s="246"/>
      <c r="CM2" s="246"/>
      <c r="CN2" s="242"/>
      <c r="CO2" s="246"/>
      <c r="CP2" s="246"/>
      <c r="CQ2" s="246"/>
      <c r="CR2" s="246"/>
      <c r="CS2" s="246"/>
      <c r="CT2" s="242"/>
      <c r="CU2" s="258"/>
      <c r="CV2" s="258"/>
      <c r="CW2" s="259"/>
      <c r="CX2" s="246"/>
      <c r="CY2" s="242"/>
      <c r="CZ2" s="242"/>
      <c r="DA2" s="246"/>
      <c r="DB2" s="246"/>
      <c r="DC2" s="258"/>
      <c r="DD2" s="259"/>
      <c r="DE2" s="259"/>
      <c r="DF2" s="259"/>
      <c r="DG2" s="259"/>
      <c r="DH2" s="259"/>
      <c r="DI2" s="259"/>
      <c r="DJ2" s="259"/>
      <c r="DK2" s="259"/>
      <c r="DL2" s="259"/>
      <c r="DM2" s="246"/>
      <c r="DN2" s="246"/>
      <c r="DO2" s="246"/>
      <c r="DP2" s="259"/>
      <c r="DQ2" s="259"/>
      <c r="DR2" s="246"/>
      <c r="DS2" s="246"/>
      <c r="DT2" s="246"/>
      <c r="DU2" s="246"/>
    </row>
    <row r="3" spans="1:125" ht="87.75" customHeight="1" x14ac:dyDescent="0.3">
      <c r="A3" s="256">
        <f>CCP_ConsolidatedDataFile!$A$2</f>
        <v>45657</v>
      </c>
      <c r="B3" s="257" t="s">
        <v>289</v>
      </c>
      <c r="C3" s="257" t="s">
        <v>671</v>
      </c>
      <c r="D3" s="257" t="s">
        <v>669</v>
      </c>
      <c r="E3" s="242">
        <v>100000000</v>
      </c>
      <c r="F3" s="242">
        <v>0</v>
      </c>
      <c r="G3" s="242">
        <v>0</v>
      </c>
      <c r="H3" s="242">
        <v>400000000</v>
      </c>
      <c r="I3" s="242">
        <v>400000000</v>
      </c>
      <c r="J3" s="242">
        <v>0</v>
      </c>
      <c r="K3" s="242">
        <v>0</v>
      </c>
      <c r="L3" s="242">
        <v>0</v>
      </c>
      <c r="M3" s="242">
        <v>400000000</v>
      </c>
      <c r="N3" s="242">
        <v>0</v>
      </c>
      <c r="O3" s="242">
        <v>151354755</v>
      </c>
      <c r="P3" s="267" t="s">
        <v>695</v>
      </c>
      <c r="Q3" s="268">
        <v>2</v>
      </c>
      <c r="R3" s="259">
        <v>3</v>
      </c>
      <c r="S3" s="259">
        <v>4</v>
      </c>
      <c r="T3" s="269"/>
      <c r="U3" s="269"/>
      <c r="V3" s="270"/>
      <c r="W3" s="258"/>
      <c r="X3" s="260"/>
      <c r="Y3" s="259"/>
      <c r="Z3" s="258"/>
      <c r="AA3" s="258"/>
      <c r="AB3" s="263"/>
      <c r="AC3" s="258"/>
      <c r="AD3" s="263"/>
      <c r="AE3" s="246"/>
      <c r="AF3" s="263"/>
      <c r="AG3" s="258"/>
      <c r="AH3" s="263"/>
      <c r="AI3" s="258"/>
      <c r="AJ3" s="263"/>
      <c r="AK3" s="258"/>
      <c r="AL3" s="263"/>
      <c r="AM3" s="258"/>
      <c r="AN3" s="258"/>
      <c r="AO3" s="263"/>
      <c r="AP3" s="259"/>
      <c r="AQ3" s="258"/>
      <c r="AR3" s="258"/>
      <c r="AS3" s="259"/>
      <c r="AT3" s="246"/>
      <c r="AU3" s="242"/>
      <c r="AV3" s="242"/>
      <c r="AW3" s="242"/>
      <c r="AX3" s="268"/>
      <c r="AY3" s="271">
        <v>2029746453</v>
      </c>
      <c r="AZ3" s="258"/>
      <c r="BA3" s="258"/>
      <c r="BB3" s="258"/>
      <c r="BC3" s="242"/>
      <c r="BD3" s="259"/>
      <c r="BE3" s="246">
        <v>0</v>
      </c>
      <c r="BF3" s="246">
        <v>0</v>
      </c>
      <c r="BG3" s="246">
        <v>1</v>
      </c>
      <c r="BH3" s="246">
        <v>0</v>
      </c>
      <c r="BI3" s="246">
        <v>0</v>
      </c>
      <c r="BJ3" s="246">
        <v>1</v>
      </c>
      <c r="BK3" s="272" t="s">
        <v>287</v>
      </c>
      <c r="BL3" s="272" t="s">
        <v>287</v>
      </c>
      <c r="BM3" s="264" t="s">
        <v>287</v>
      </c>
      <c r="BN3" s="264" t="s">
        <v>287</v>
      </c>
      <c r="BO3" s="264" t="s">
        <v>287</v>
      </c>
      <c r="BP3" s="262">
        <v>1</v>
      </c>
      <c r="BQ3" s="273">
        <v>0</v>
      </c>
      <c r="BR3" s="273">
        <v>0</v>
      </c>
      <c r="BS3" s="273">
        <v>0</v>
      </c>
      <c r="BT3" s="274"/>
      <c r="BU3" s="242"/>
      <c r="BV3" s="274"/>
      <c r="BW3" s="274"/>
      <c r="BX3" s="274"/>
      <c r="BY3" s="274"/>
      <c r="BZ3" s="274"/>
      <c r="CA3" s="269"/>
      <c r="CB3" s="258"/>
      <c r="CC3" s="141"/>
      <c r="CD3" s="246"/>
      <c r="CE3" s="242">
        <v>49012497000</v>
      </c>
      <c r="CF3" s="242">
        <v>400000000</v>
      </c>
      <c r="CG3" s="246"/>
      <c r="CH3" s="246"/>
      <c r="CI3" s="246"/>
      <c r="CJ3" s="246"/>
      <c r="CK3" s="246"/>
      <c r="CL3" s="246"/>
      <c r="CM3" s="246"/>
      <c r="CN3" s="242"/>
      <c r="CO3" s="246"/>
      <c r="CP3" s="246"/>
      <c r="CQ3" s="246"/>
      <c r="CR3" s="246"/>
      <c r="CS3" s="246"/>
      <c r="CT3" s="242"/>
      <c r="CU3" s="258"/>
      <c r="CV3" s="258"/>
      <c r="CW3" s="259"/>
      <c r="CX3" s="246"/>
      <c r="CY3" s="242"/>
      <c r="CZ3" s="242"/>
      <c r="DA3" s="246">
        <v>0.99950000000000006</v>
      </c>
      <c r="DB3" s="246">
        <v>0.99960000000000004</v>
      </c>
      <c r="DC3" s="258" t="s">
        <v>703</v>
      </c>
      <c r="DD3" s="259">
        <v>7</v>
      </c>
      <c r="DE3" s="259">
        <v>0</v>
      </c>
      <c r="DF3" s="259">
        <v>0</v>
      </c>
      <c r="DG3" s="259">
        <v>0</v>
      </c>
      <c r="DH3" s="264">
        <v>0</v>
      </c>
      <c r="DI3" s="264">
        <v>5</v>
      </c>
      <c r="DJ3" s="264">
        <v>2</v>
      </c>
      <c r="DK3" s="264">
        <v>7</v>
      </c>
      <c r="DL3" s="264">
        <v>0</v>
      </c>
      <c r="DM3" s="262" t="s">
        <v>287</v>
      </c>
      <c r="DN3" s="264" t="s">
        <v>287</v>
      </c>
      <c r="DO3" s="264" t="s">
        <v>287</v>
      </c>
      <c r="DP3" s="264">
        <v>3425</v>
      </c>
      <c r="DQ3" s="264">
        <v>7</v>
      </c>
      <c r="DR3" s="145" t="s">
        <v>287</v>
      </c>
      <c r="DS3" s="145" t="s">
        <v>287</v>
      </c>
      <c r="DT3" s="264" t="s">
        <v>287</v>
      </c>
      <c r="DU3" s="264" t="s">
        <v>287</v>
      </c>
    </row>
    <row r="4" spans="1:125" ht="187.2" x14ac:dyDescent="0.3">
      <c r="A4" s="256">
        <f>CCP_ConsolidatedDataFile!$A$2</f>
        <v>45657</v>
      </c>
      <c r="B4" s="257" t="s">
        <v>1</v>
      </c>
      <c r="C4" s="257" t="s">
        <v>288</v>
      </c>
      <c r="D4" s="257" t="s">
        <v>669</v>
      </c>
      <c r="E4" s="242"/>
      <c r="F4" s="242"/>
      <c r="G4" s="242"/>
      <c r="H4" s="242"/>
      <c r="I4" s="242"/>
      <c r="J4" s="242"/>
      <c r="K4" s="242"/>
      <c r="L4" s="242"/>
      <c r="M4" s="242"/>
      <c r="N4" s="242"/>
      <c r="O4" s="242"/>
      <c r="P4" s="242"/>
      <c r="Q4" s="242"/>
      <c r="R4" s="242"/>
      <c r="S4" s="242"/>
      <c r="T4" s="275" t="s">
        <v>701</v>
      </c>
      <c r="U4" s="242" t="s">
        <v>680</v>
      </c>
      <c r="V4" s="276">
        <v>0.99960000000000004</v>
      </c>
      <c r="W4" s="242" t="s">
        <v>698</v>
      </c>
      <c r="X4" s="242" t="s">
        <v>699</v>
      </c>
      <c r="Y4" s="275" t="s">
        <v>700</v>
      </c>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146">
        <v>345967168.35000002</v>
      </c>
      <c r="AX4" s="146">
        <v>921192887.17999995</v>
      </c>
      <c r="AY4" s="242"/>
      <c r="AZ4" s="275" t="s">
        <v>696</v>
      </c>
      <c r="BA4" s="242" t="s">
        <v>682</v>
      </c>
      <c r="BB4" s="277" t="s">
        <v>287</v>
      </c>
      <c r="BC4" s="257" t="s">
        <v>287</v>
      </c>
      <c r="BD4" s="242">
        <v>0</v>
      </c>
      <c r="BE4" s="242"/>
      <c r="BF4" s="242"/>
      <c r="BG4" s="242"/>
      <c r="BH4" s="242"/>
      <c r="BI4" s="242"/>
      <c r="BJ4" s="242"/>
      <c r="BK4" s="242"/>
      <c r="BL4" s="242"/>
      <c r="BM4" s="242"/>
      <c r="BN4" s="242"/>
      <c r="BO4" s="242"/>
      <c r="BP4" s="242"/>
      <c r="BQ4" s="242"/>
      <c r="BR4" s="242"/>
      <c r="BS4" s="242"/>
      <c r="BT4" s="242"/>
      <c r="BU4" s="242" t="s">
        <v>691</v>
      </c>
      <c r="BV4" s="266">
        <v>277055000</v>
      </c>
      <c r="BW4" s="266">
        <v>227300000</v>
      </c>
      <c r="BX4" s="278">
        <v>42468000</v>
      </c>
      <c r="BY4" s="266">
        <v>49882643000</v>
      </c>
      <c r="BZ4" s="242">
        <v>49516561000</v>
      </c>
      <c r="CA4" s="279" t="s">
        <v>683</v>
      </c>
      <c r="CB4" s="280" t="s">
        <v>287</v>
      </c>
      <c r="CC4" s="221">
        <v>0.43</v>
      </c>
      <c r="CD4" s="281">
        <v>0.4</v>
      </c>
      <c r="CE4" s="274"/>
      <c r="CF4" s="242"/>
      <c r="CG4" s="246">
        <v>0</v>
      </c>
      <c r="CH4" s="246">
        <v>0</v>
      </c>
      <c r="CI4" s="246">
        <v>0</v>
      </c>
      <c r="CJ4" s="246">
        <v>0</v>
      </c>
      <c r="CK4" s="246">
        <v>1</v>
      </c>
      <c r="CL4" s="246">
        <v>0</v>
      </c>
      <c r="CM4" s="246">
        <v>0</v>
      </c>
      <c r="CN4" s="246" t="s">
        <v>704</v>
      </c>
      <c r="CO4" s="246">
        <v>0</v>
      </c>
      <c r="CP4" s="246">
        <v>0</v>
      </c>
      <c r="CQ4" s="246">
        <v>0</v>
      </c>
      <c r="CR4" s="246">
        <v>0</v>
      </c>
      <c r="CS4" s="246">
        <v>0</v>
      </c>
      <c r="CT4" s="242" t="s">
        <v>287</v>
      </c>
      <c r="CU4" s="242" t="s">
        <v>287</v>
      </c>
      <c r="CV4" s="264" t="s">
        <v>692</v>
      </c>
      <c r="CW4" s="259">
        <v>0</v>
      </c>
      <c r="CX4" s="246">
        <v>0</v>
      </c>
      <c r="CY4" s="242" t="s">
        <v>287</v>
      </c>
      <c r="CZ4" s="242" t="s">
        <v>287</v>
      </c>
      <c r="DA4" s="246"/>
      <c r="DB4" s="246"/>
      <c r="DC4" s="258"/>
      <c r="DD4" s="259"/>
      <c r="DE4" s="259"/>
      <c r="DF4" s="259"/>
      <c r="DG4" s="259"/>
      <c r="DH4" s="259"/>
      <c r="DI4" s="259"/>
      <c r="DJ4" s="259"/>
      <c r="DK4" s="259"/>
      <c r="DL4" s="259"/>
      <c r="DM4" s="246"/>
      <c r="DN4" s="246"/>
      <c r="DO4" s="246"/>
      <c r="DP4" s="259"/>
      <c r="DQ4" s="259"/>
      <c r="DR4" s="246"/>
      <c r="DS4" s="246"/>
      <c r="DT4" s="246"/>
      <c r="DU4" s="246"/>
    </row>
    <row r="5" spans="1:125" ht="15" customHeight="1" x14ac:dyDescent="0.3">
      <c r="A5" s="256"/>
      <c r="B5" s="257"/>
      <c r="C5" s="257"/>
      <c r="D5" s="257"/>
      <c r="E5" s="242"/>
      <c r="F5" s="242"/>
      <c r="G5" s="242"/>
      <c r="H5" s="242"/>
      <c r="I5" s="242"/>
      <c r="J5" s="242"/>
      <c r="K5" s="242"/>
      <c r="L5" s="242"/>
      <c r="M5" s="242"/>
      <c r="N5" s="242"/>
      <c r="O5" s="242"/>
      <c r="P5" s="258"/>
      <c r="Q5" s="259"/>
      <c r="R5" s="259"/>
      <c r="S5" s="259"/>
      <c r="T5" s="258"/>
      <c r="U5" s="258"/>
      <c r="V5" s="246"/>
      <c r="W5" s="258"/>
      <c r="X5" s="260"/>
      <c r="Y5" s="259"/>
      <c r="Z5" s="258"/>
      <c r="AA5" s="258"/>
      <c r="AB5" s="263"/>
      <c r="AC5" s="258"/>
      <c r="AD5" s="263"/>
      <c r="AE5" s="246"/>
      <c r="AF5" s="263"/>
      <c r="AG5" s="258"/>
      <c r="AH5" s="263"/>
      <c r="AI5" s="258"/>
      <c r="AJ5" s="263"/>
      <c r="AK5" s="258"/>
      <c r="AL5" s="263"/>
      <c r="AM5" s="258"/>
      <c r="AN5" s="258"/>
      <c r="AO5" s="263"/>
      <c r="AP5" s="259"/>
      <c r="AQ5" s="258"/>
      <c r="AR5" s="258"/>
      <c r="AS5" s="259"/>
      <c r="AT5" s="246"/>
      <c r="AU5" s="242"/>
      <c r="AV5" s="242"/>
      <c r="AW5" s="242"/>
      <c r="AX5" s="242"/>
      <c r="AY5" s="242"/>
      <c r="AZ5" s="258"/>
      <c r="BA5" s="258"/>
      <c r="BB5" s="258"/>
      <c r="BC5" s="242"/>
      <c r="BD5" s="259"/>
      <c r="BE5" s="246"/>
      <c r="BF5" s="246"/>
      <c r="BG5" s="246"/>
      <c r="BH5" s="246"/>
      <c r="BI5" s="246"/>
      <c r="BJ5" s="246"/>
      <c r="BK5" s="258"/>
      <c r="BL5" s="258"/>
      <c r="BM5" s="258"/>
      <c r="BN5" s="258"/>
      <c r="BO5" s="258"/>
      <c r="BP5" s="246"/>
      <c r="BQ5" s="246"/>
      <c r="BR5" s="246"/>
      <c r="BS5" s="246"/>
      <c r="BT5" s="242"/>
      <c r="BU5" s="242"/>
      <c r="BV5" s="242"/>
      <c r="BW5" s="242"/>
      <c r="BX5" s="242"/>
      <c r="BY5" s="242"/>
      <c r="BZ5" s="242"/>
      <c r="CA5" s="258"/>
      <c r="CB5" s="258"/>
      <c r="CC5" s="141"/>
      <c r="CD5" s="246"/>
      <c r="CE5" s="242"/>
      <c r="CF5" s="242"/>
      <c r="CG5" s="246"/>
      <c r="CH5" s="246"/>
      <c r="CI5" s="246"/>
      <c r="CJ5" s="246"/>
      <c r="CK5" s="246"/>
      <c r="CL5" s="246"/>
      <c r="CM5" s="246"/>
      <c r="CN5" s="242"/>
      <c r="CO5" s="246"/>
      <c r="CP5" s="246"/>
      <c r="CQ5" s="246"/>
      <c r="CR5" s="246"/>
      <c r="CS5" s="246"/>
      <c r="CT5" s="242"/>
      <c r="CU5" s="258"/>
      <c r="CV5" s="258"/>
      <c r="CW5" s="259"/>
      <c r="CX5" s="246"/>
      <c r="CY5" s="242"/>
      <c r="CZ5" s="242"/>
      <c r="DA5" s="246"/>
      <c r="DB5" s="246"/>
      <c r="DC5" s="258"/>
      <c r="DD5" s="259"/>
      <c r="DE5" s="259"/>
      <c r="DF5" s="259"/>
      <c r="DG5" s="259"/>
      <c r="DH5" s="259"/>
      <c r="DI5" s="259"/>
      <c r="DJ5" s="259"/>
      <c r="DK5" s="259"/>
      <c r="DL5" s="259"/>
      <c r="DM5" s="246"/>
      <c r="DN5" s="246"/>
      <c r="DO5" s="246"/>
      <c r="DP5" s="259"/>
      <c r="DQ5" s="259"/>
      <c r="DR5" s="246"/>
      <c r="DS5" s="246"/>
      <c r="DT5" s="246"/>
      <c r="DU5" s="246"/>
    </row>
    <row r="6" spans="1:125" ht="15" customHeight="1" x14ac:dyDescent="0.3">
      <c r="A6" s="10"/>
      <c r="B6" s="11"/>
      <c r="C6" s="11"/>
      <c r="D6" s="11"/>
      <c r="E6" s="125"/>
      <c r="F6" s="125"/>
      <c r="G6" s="125"/>
      <c r="H6" s="125"/>
      <c r="I6" s="125"/>
      <c r="J6" s="125"/>
      <c r="K6" s="125"/>
      <c r="L6" s="125"/>
      <c r="M6" s="125"/>
      <c r="N6" s="125"/>
      <c r="O6" s="125"/>
      <c r="P6" s="136"/>
      <c r="Q6" s="137"/>
      <c r="R6" s="137"/>
      <c r="S6" s="137"/>
      <c r="T6" s="136"/>
      <c r="U6" s="136"/>
      <c r="V6" s="134"/>
      <c r="W6" s="136"/>
      <c r="X6" s="138"/>
      <c r="Y6" s="137"/>
      <c r="Z6" s="136"/>
      <c r="AA6" s="136"/>
      <c r="AB6" s="140"/>
      <c r="AC6" s="136"/>
      <c r="AD6" s="140"/>
      <c r="AE6" s="134"/>
      <c r="AF6" s="140"/>
      <c r="AG6" s="136"/>
      <c r="AH6" s="140"/>
      <c r="AI6" s="136"/>
      <c r="AJ6" s="140"/>
      <c r="AK6" s="136"/>
      <c r="AL6" s="140"/>
      <c r="AM6" s="136"/>
      <c r="AN6" s="136"/>
      <c r="AO6" s="140"/>
      <c r="AP6" s="137"/>
      <c r="AQ6" s="136"/>
      <c r="AR6" s="136"/>
      <c r="AS6" s="137"/>
      <c r="AT6" s="134"/>
      <c r="AU6" s="125"/>
      <c r="AV6" s="125"/>
      <c r="AW6" s="125"/>
      <c r="AX6" s="125"/>
      <c r="AY6" s="125"/>
      <c r="AZ6" s="136"/>
      <c r="BA6" s="136"/>
      <c r="BB6" s="136"/>
      <c r="BC6" s="125"/>
      <c r="BD6" s="137"/>
      <c r="BE6" s="134"/>
      <c r="BF6" s="134"/>
      <c r="BG6" s="134"/>
      <c r="BH6" s="134"/>
      <c r="BI6" s="134"/>
      <c r="BJ6" s="134"/>
      <c r="BK6" s="136"/>
      <c r="BL6" s="136"/>
      <c r="BM6" s="136"/>
      <c r="BN6" s="136"/>
      <c r="BO6" s="136"/>
      <c r="BP6" s="134"/>
      <c r="BQ6" s="134"/>
      <c r="BR6" s="134"/>
      <c r="BS6" s="134"/>
      <c r="BT6" s="125"/>
      <c r="BU6" s="125"/>
      <c r="BV6" s="125"/>
      <c r="BW6" s="125"/>
      <c r="BX6" s="125"/>
      <c r="BY6" s="125"/>
      <c r="BZ6" s="125"/>
      <c r="CA6" s="136"/>
      <c r="CB6" s="136"/>
      <c r="CC6" s="141"/>
      <c r="CD6" s="134"/>
      <c r="CE6" s="125"/>
      <c r="CF6" s="125"/>
      <c r="CG6" s="134"/>
      <c r="CH6" s="134"/>
      <c r="CI6" s="134"/>
      <c r="CJ6" s="134"/>
      <c r="CK6" s="134"/>
      <c r="CL6" s="134"/>
      <c r="CM6" s="134"/>
      <c r="CN6" s="125"/>
      <c r="CO6" s="134"/>
      <c r="CP6" s="134"/>
      <c r="CQ6" s="134"/>
      <c r="CR6" s="134"/>
      <c r="CS6" s="134"/>
      <c r="CT6" s="125"/>
      <c r="CU6" s="136"/>
      <c r="CV6" s="136"/>
      <c r="CW6" s="137"/>
      <c r="CX6" s="134"/>
      <c r="CY6" s="125"/>
      <c r="CZ6" s="141"/>
      <c r="DA6" s="141"/>
      <c r="DB6" s="141"/>
      <c r="DC6" s="141"/>
      <c r="DD6" s="141"/>
      <c r="DE6" s="141"/>
      <c r="DF6" s="141"/>
      <c r="DG6" s="141"/>
      <c r="DH6" s="141"/>
      <c r="DI6" s="141"/>
      <c r="DJ6" s="141"/>
      <c r="DK6" s="141"/>
      <c r="DL6" s="137"/>
      <c r="DM6" s="134"/>
      <c r="DN6" s="134"/>
      <c r="DO6" s="134"/>
      <c r="DP6" s="137"/>
      <c r="DQ6" s="137"/>
      <c r="DR6" s="134"/>
      <c r="DS6" s="134"/>
      <c r="DT6" s="134"/>
      <c r="DU6" s="134"/>
    </row>
    <row r="7" spans="1:125" ht="15" customHeight="1" x14ac:dyDescent="0.3">
      <c r="A7" s="10"/>
      <c r="B7" s="11"/>
      <c r="C7" s="11"/>
      <c r="D7" s="11"/>
      <c r="E7" s="125"/>
      <c r="F7" s="125"/>
      <c r="G7" s="125"/>
      <c r="H7" s="125"/>
      <c r="I7" s="125"/>
      <c r="J7" s="125"/>
      <c r="K7" s="125"/>
      <c r="L7" s="125"/>
      <c r="M7" s="125"/>
      <c r="N7" s="125"/>
      <c r="O7" s="106"/>
      <c r="P7" s="136"/>
      <c r="Q7" s="137"/>
      <c r="R7" s="137"/>
      <c r="S7" s="137"/>
      <c r="T7" s="136"/>
      <c r="U7" s="136"/>
      <c r="V7" s="134"/>
      <c r="W7" s="136"/>
      <c r="X7" s="138"/>
      <c r="Y7" s="137"/>
      <c r="Z7" s="136"/>
      <c r="AA7" s="136"/>
      <c r="AB7" s="140"/>
      <c r="AC7" s="136"/>
      <c r="AD7" s="140"/>
      <c r="AE7" s="134"/>
      <c r="AF7" s="140"/>
      <c r="AG7" s="136"/>
      <c r="AH7" s="140"/>
      <c r="AI7" s="136"/>
      <c r="AJ7" s="140"/>
      <c r="AK7" s="136"/>
      <c r="AL7" s="140"/>
      <c r="AM7" s="136"/>
      <c r="AN7" s="136"/>
      <c r="AO7" s="140"/>
      <c r="AP7" s="137"/>
      <c r="AQ7" s="136"/>
      <c r="AR7" s="136"/>
      <c r="AS7" s="137"/>
      <c r="AT7" s="134"/>
      <c r="AU7" s="125"/>
      <c r="AV7" s="125"/>
      <c r="AW7" s="125"/>
      <c r="AX7" s="125"/>
      <c r="AY7" s="125"/>
      <c r="AZ7" s="136"/>
      <c r="BA7" s="136"/>
      <c r="BB7" s="136"/>
      <c r="BC7" s="125"/>
      <c r="BD7" s="137"/>
      <c r="BE7" s="134"/>
      <c r="BF7" s="134"/>
      <c r="BG7" s="134"/>
      <c r="BH7" s="134"/>
      <c r="BI7" s="134"/>
      <c r="BJ7" s="134"/>
      <c r="BK7" s="136"/>
      <c r="BL7" s="136"/>
      <c r="BM7" s="136"/>
      <c r="BN7" s="136"/>
      <c r="BO7" s="136"/>
      <c r="BP7" s="134"/>
      <c r="BQ7" s="134"/>
      <c r="BR7" s="134"/>
      <c r="BS7" s="134"/>
      <c r="BT7" s="125"/>
      <c r="BU7" s="125"/>
      <c r="BV7" s="125"/>
      <c r="BW7" s="125"/>
      <c r="BX7" s="125"/>
      <c r="BY7" s="125"/>
      <c r="BZ7" s="125"/>
      <c r="CA7" s="136"/>
      <c r="CB7" s="136"/>
      <c r="CC7" s="141"/>
      <c r="CD7" s="134"/>
      <c r="CE7" s="125"/>
      <c r="CF7" s="125"/>
      <c r="CG7" s="134"/>
      <c r="CH7" s="134"/>
      <c r="CI7" s="134"/>
      <c r="CJ7" s="134"/>
      <c r="CK7" s="134"/>
      <c r="CL7" s="134"/>
      <c r="CM7" s="134"/>
      <c r="CN7" s="125"/>
      <c r="CO7" s="134"/>
      <c r="CP7" s="134"/>
      <c r="CQ7" s="134"/>
      <c r="CR7" s="134"/>
      <c r="CS7" s="134"/>
      <c r="CT7" s="125"/>
      <c r="CU7" s="136"/>
      <c r="CV7" s="136"/>
      <c r="CW7" s="137"/>
      <c r="CX7" s="134"/>
      <c r="CY7" s="125"/>
      <c r="CZ7" s="125"/>
      <c r="DA7" s="134"/>
      <c r="DB7" s="134"/>
      <c r="DC7" s="136"/>
      <c r="DD7" s="137"/>
      <c r="DE7" s="137"/>
      <c r="DF7" s="137"/>
      <c r="DG7" s="137"/>
      <c r="DH7" s="137"/>
      <c r="DI7" s="137"/>
      <c r="DJ7" s="137"/>
      <c r="DK7" s="137"/>
      <c r="DL7" s="137"/>
      <c r="DM7" s="134"/>
      <c r="DN7" s="134"/>
      <c r="DO7" s="134"/>
      <c r="DP7" s="137"/>
      <c r="DQ7" s="137"/>
      <c r="DR7" s="134"/>
      <c r="DS7" s="134"/>
      <c r="DT7" s="134"/>
      <c r="DU7" s="134"/>
    </row>
    <row r="8" spans="1:125" ht="15" customHeight="1" x14ac:dyDescent="0.3">
      <c r="A8" s="10"/>
      <c r="B8" s="11"/>
      <c r="C8" s="10"/>
      <c r="D8" s="11"/>
      <c r="E8" s="125"/>
      <c r="F8" s="125"/>
      <c r="G8" s="125"/>
      <c r="H8" s="125"/>
      <c r="I8" s="125"/>
      <c r="J8" s="125"/>
      <c r="K8" s="125"/>
      <c r="L8" s="125"/>
      <c r="M8" s="125"/>
      <c r="N8" s="125"/>
      <c r="O8" s="125"/>
      <c r="P8" s="136"/>
      <c r="Q8" s="137"/>
      <c r="R8" s="137"/>
      <c r="S8" s="137"/>
      <c r="T8" s="136"/>
      <c r="U8" s="136"/>
      <c r="V8" s="134"/>
      <c r="W8" s="136"/>
      <c r="X8" s="138"/>
      <c r="Y8" s="137"/>
      <c r="Z8" s="136"/>
      <c r="AA8" s="136"/>
      <c r="AB8" s="140"/>
      <c r="AC8" s="136"/>
      <c r="AD8" s="140"/>
      <c r="AE8" s="134"/>
      <c r="AF8" s="140"/>
      <c r="AG8" s="136"/>
      <c r="AH8" s="140"/>
      <c r="AI8" s="136"/>
      <c r="AJ8" s="140"/>
      <c r="AK8" s="136"/>
      <c r="AL8" s="140"/>
      <c r="AM8" s="136"/>
      <c r="AN8" s="136"/>
      <c r="AO8" s="140"/>
      <c r="AP8" s="137"/>
      <c r="AQ8" s="136"/>
      <c r="AR8" s="136"/>
      <c r="AS8" s="137"/>
      <c r="AT8" s="134"/>
      <c r="AU8" s="125"/>
      <c r="AV8" s="125"/>
      <c r="AW8" s="125"/>
      <c r="AX8" s="125"/>
      <c r="AY8" s="125"/>
      <c r="AZ8" s="136"/>
      <c r="BA8" s="136"/>
      <c r="BB8" s="136"/>
      <c r="BC8" s="125"/>
      <c r="BD8" s="137"/>
      <c r="BE8" s="134"/>
      <c r="BF8" s="134"/>
      <c r="BG8" s="134"/>
      <c r="BH8" s="134"/>
      <c r="BI8" s="134"/>
      <c r="BJ8" s="134"/>
      <c r="BK8" s="136"/>
      <c r="BL8" s="136"/>
      <c r="BM8" s="136"/>
      <c r="BN8" s="136"/>
      <c r="BO8" s="136"/>
      <c r="BP8" s="134"/>
      <c r="BQ8" s="134"/>
      <c r="BR8" s="134"/>
      <c r="BS8" s="134"/>
      <c r="BT8" s="125"/>
      <c r="BU8" s="125"/>
      <c r="BV8" s="125"/>
      <c r="BW8" s="125"/>
      <c r="BX8" s="125"/>
      <c r="BY8" s="125"/>
      <c r="BZ8" s="125"/>
      <c r="CA8" s="136"/>
      <c r="CB8" s="136"/>
      <c r="CC8" s="141"/>
      <c r="CD8" s="134"/>
      <c r="CE8" s="125"/>
      <c r="CF8" s="125"/>
      <c r="CG8" s="134"/>
      <c r="CH8" s="134"/>
      <c r="CI8" s="134"/>
      <c r="CJ8" s="134"/>
      <c r="CK8" s="134"/>
      <c r="CL8" s="134"/>
      <c r="CM8" s="134"/>
      <c r="CN8" s="125"/>
      <c r="CO8" s="134"/>
      <c r="CP8" s="134"/>
      <c r="CQ8" s="134"/>
      <c r="CR8" s="134"/>
      <c r="CS8" s="134"/>
      <c r="CT8" s="125"/>
      <c r="CU8" s="136"/>
      <c r="CV8" s="136"/>
      <c r="CW8" s="137"/>
      <c r="CX8" s="134"/>
      <c r="CY8" s="125"/>
      <c r="CZ8" s="125"/>
      <c r="DA8" s="134"/>
      <c r="DB8" s="134"/>
      <c r="DC8" s="136"/>
      <c r="DD8" s="137"/>
      <c r="DE8" s="137"/>
      <c r="DF8" s="137"/>
      <c r="DG8" s="137"/>
      <c r="DH8" s="137"/>
      <c r="DI8" s="137"/>
      <c r="DJ8" s="137"/>
      <c r="DK8" s="137"/>
      <c r="DL8" s="137"/>
      <c r="DM8" s="134"/>
      <c r="DN8" s="134"/>
      <c r="DO8" s="134"/>
      <c r="DP8" s="137"/>
      <c r="DQ8" s="137"/>
      <c r="DR8" s="134"/>
      <c r="DS8" s="134"/>
      <c r="DT8" s="134"/>
      <c r="DU8" s="134"/>
    </row>
    <row r="9" spans="1:125" ht="15" customHeight="1" x14ac:dyDescent="0.3">
      <c r="A9" s="10"/>
      <c r="B9" s="11"/>
      <c r="C9" s="11"/>
      <c r="D9" s="11"/>
      <c r="E9" s="125"/>
      <c r="F9" s="125"/>
      <c r="G9" s="125"/>
      <c r="H9" s="125"/>
      <c r="I9" s="125"/>
      <c r="J9" s="125"/>
      <c r="K9" s="125"/>
      <c r="L9" s="125"/>
      <c r="M9" s="125"/>
      <c r="N9" s="125"/>
      <c r="O9" s="125"/>
      <c r="P9" s="136"/>
      <c r="Q9" s="137"/>
      <c r="R9" s="137"/>
      <c r="S9" s="137"/>
      <c r="T9" s="136"/>
      <c r="U9" s="136"/>
      <c r="V9" s="134"/>
      <c r="W9" s="136"/>
      <c r="X9" s="138"/>
      <c r="Y9" s="137"/>
      <c r="Z9" s="136"/>
      <c r="AA9" s="136"/>
      <c r="AB9" s="140"/>
      <c r="AC9" s="136"/>
      <c r="AD9" s="140"/>
      <c r="AE9" s="134"/>
      <c r="AF9" s="140"/>
      <c r="AG9" s="136"/>
      <c r="AH9" s="140"/>
      <c r="AI9" s="136"/>
      <c r="AJ9" s="140"/>
      <c r="AK9" s="136"/>
      <c r="AL9" s="140"/>
      <c r="AM9" s="136"/>
      <c r="AN9" s="136"/>
      <c r="AO9" s="140"/>
      <c r="AP9" s="137"/>
      <c r="AQ9" s="136"/>
      <c r="AR9" s="136"/>
      <c r="AS9" s="137"/>
      <c r="AT9" s="134"/>
      <c r="AU9" s="125"/>
      <c r="AV9" s="125"/>
      <c r="AW9" s="125"/>
      <c r="AX9" s="125"/>
      <c r="AY9" s="125"/>
      <c r="AZ9" s="136"/>
      <c r="BA9" s="136"/>
      <c r="BB9" s="136"/>
      <c r="BC9" s="125"/>
      <c r="BD9" s="137"/>
      <c r="BE9" s="134"/>
      <c r="BF9" s="134"/>
      <c r="BG9" s="134"/>
      <c r="BH9" s="134"/>
      <c r="BI9" s="134"/>
      <c r="BJ9" s="134"/>
      <c r="BK9" s="136"/>
      <c r="BL9" s="136"/>
      <c r="BM9" s="136"/>
      <c r="BN9" s="136"/>
      <c r="BO9" s="136"/>
      <c r="BP9" s="134"/>
      <c r="BQ9" s="134"/>
      <c r="BR9" s="134"/>
      <c r="BS9" s="134"/>
      <c r="BT9" s="125"/>
      <c r="BU9" s="125"/>
      <c r="BV9" s="125"/>
      <c r="BW9" s="125"/>
      <c r="BX9" s="125"/>
      <c r="BY9" s="125"/>
      <c r="BZ9" s="125"/>
      <c r="CA9" s="136"/>
      <c r="CB9" s="136"/>
      <c r="CC9" s="141"/>
      <c r="CD9" s="134"/>
      <c r="CE9" s="125"/>
      <c r="CF9" s="125"/>
      <c r="CG9" s="134"/>
      <c r="CH9" s="134"/>
      <c r="CI9" s="134"/>
      <c r="CJ9" s="134"/>
      <c r="CK9" s="134"/>
      <c r="CL9" s="134"/>
      <c r="CM9" s="134"/>
      <c r="CN9" s="125"/>
      <c r="CO9" s="134"/>
      <c r="CP9" s="134"/>
      <c r="CQ9" s="134"/>
      <c r="CR9" s="134"/>
      <c r="CS9" s="134"/>
      <c r="CT9" s="125"/>
      <c r="CU9" s="136"/>
      <c r="CV9" s="136"/>
      <c r="CW9" s="137"/>
      <c r="CX9" s="134"/>
      <c r="CY9" s="125"/>
      <c r="CZ9" s="125"/>
      <c r="DA9" s="134"/>
      <c r="DB9" s="134"/>
      <c r="DC9" s="136"/>
      <c r="DD9" s="137"/>
      <c r="DE9" s="137"/>
      <c r="DF9" s="137"/>
      <c r="DG9" s="137"/>
      <c r="DH9" s="137"/>
      <c r="DI9" s="137"/>
      <c r="DJ9" s="137"/>
      <c r="DK9" s="137"/>
      <c r="DL9" s="137"/>
      <c r="DM9" s="134"/>
      <c r="DN9" s="134"/>
      <c r="DO9" s="134"/>
      <c r="DP9" s="137"/>
      <c r="DQ9" s="137"/>
      <c r="DR9" s="134"/>
      <c r="DS9" s="134"/>
      <c r="DT9" s="134"/>
      <c r="DU9" s="134"/>
    </row>
    <row r="10" spans="1:125" ht="15" customHeight="1" x14ac:dyDescent="0.3">
      <c r="A10" s="10"/>
      <c r="B10" s="11"/>
      <c r="C10" s="11"/>
      <c r="D10" s="11"/>
      <c r="E10" s="125"/>
      <c r="F10" s="125"/>
      <c r="G10" s="125"/>
      <c r="H10" s="125"/>
      <c r="I10" s="125"/>
      <c r="J10" s="125"/>
      <c r="K10" s="125"/>
      <c r="L10" s="125"/>
      <c r="M10" s="125"/>
      <c r="N10" s="125"/>
      <c r="O10" s="125"/>
      <c r="P10" s="136"/>
      <c r="Q10" s="137"/>
      <c r="R10" s="137"/>
      <c r="S10" s="137"/>
      <c r="T10" s="136"/>
      <c r="U10" s="136"/>
      <c r="V10" s="134"/>
      <c r="W10" s="136"/>
      <c r="X10" s="138"/>
      <c r="Y10" s="137"/>
      <c r="Z10" s="136"/>
      <c r="AA10" s="136"/>
      <c r="AB10" s="140"/>
      <c r="AC10" s="136"/>
      <c r="AD10" s="140"/>
      <c r="AE10" s="134"/>
      <c r="AF10" s="140"/>
      <c r="AG10" s="136"/>
      <c r="AH10" s="140"/>
      <c r="AI10" s="136"/>
      <c r="AJ10" s="140"/>
      <c r="AK10" s="136"/>
      <c r="AL10" s="140"/>
      <c r="AM10" s="136"/>
      <c r="AN10" s="136"/>
      <c r="AO10" s="140"/>
      <c r="AP10" s="137"/>
      <c r="AQ10" s="136"/>
      <c r="AR10" s="136"/>
      <c r="AS10" s="137"/>
      <c r="AT10" s="134"/>
      <c r="AU10" s="125"/>
      <c r="AV10" s="125"/>
      <c r="AW10" s="125"/>
      <c r="AX10" s="125"/>
      <c r="AY10" s="125"/>
      <c r="AZ10" s="136"/>
      <c r="BA10" s="136"/>
      <c r="BB10" s="136"/>
      <c r="BC10" s="125"/>
      <c r="BD10" s="137"/>
      <c r="BE10" s="134"/>
      <c r="BF10" s="134"/>
      <c r="BG10" s="134"/>
      <c r="BH10" s="134"/>
      <c r="BI10" s="134"/>
      <c r="BJ10" s="134"/>
      <c r="BK10" s="136"/>
      <c r="BL10" s="136"/>
      <c r="BM10" s="136"/>
      <c r="BN10" s="136"/>
      <c r="BO10" s="136"/>
      <c r="BP10" s="134"/>
      <c r="BQ10" s="134"/>
      <c r="BR10" s="134"/>
      <c r="BS10" s="134"/>
      <c r="BT10" s="125"/>
      <c r="BU10" s="125"/>
      <c r="BV10" s="125"/>
      <c r="BW10" s="125"/>
      <c r="BX10" s="125"/>
      <c r="BY10" s="125"/>
      <c r="BZ10" s="125"/>
      <c r="CA10" s="136"/>
      <c r="CB10" s="136"/>
      <c r="CC10" s="141"/>
      <c r="CD10" s="134"/>
      <c r="CE10" s="125"/>
      <c r="CF10" s="125"/>
      <c r="CG10" s="134"/>
      <c r="CH10" s="134"/>
      <c r="CI10" s="134"/>
      <c r="CJ10" s="134"/>
      <c r="CK10" s="134"/>
      <c r="CL10" s="134"/>
      <c r="CM10" s="134"/>
      <c r="CN10" s="125"/>
      <c r="CO10" s="134"/>
      <c r="CP10" s="134"/>
      <c r="CQ10" s="134"/>
      <c r="CR10" s="134"/>
      <c r="CS10" s="134"/>
      <c r="CT10" s="125"/>
      <c r="CU10" s="136"/>
      <c r="CV10" s="136"/>
      <c r="CW10" s="137"/>
      <c r="CX10" s="134"/>
      <c r="CY10" s="125"/>
      <c r="CZ10" s="125"/>
      <c r="DA10" s="134"/>
      <c r="DB10" s="134"/>
      <c r="DC10" s="136"/>
      <c r="DD10" s="137"/>
      <c r="DE10" s="137"/>
      <c r="DF10" s="137"/>
      <c r="DG10" s="137"/>
      <c r="DH10" s="137"/>
      <c r="DI10" s="137"/>
      <c r="DJ10" s="137"/>
      <c r="DK10" s="137"/>
      <c r="DL10" s="137"/>
      <c r="DM10" s="134"/>
      <c r="DN10" s="134"/>
      <c r="DO10" s="134"/>
      <c r="DP10" s="137"/>
      <c r="DQ10" s="137"/>
      <c r="DR10" s="134"/>
      <c r="DS10" s="134"/>
      <c r="DT10" s="134"/>
      <c r="DU10" s="134"/>
    </row>
    <row r="11" spans="1:125" ht="15" customHeight="1" x14ac:dyDescent="0.3">
      <c r="A11" s="10"/>
      <c r="B11" s="11"/>
      <c r="C11" s="11"/>
      <c r="D11" s="11"/>
      <c r="E11" s="125"/>
      <c r="F11" s="125"/>
      <c r="G11" s="125"/>
      <c r="H11" s="125"/>
      <c r="I11" s="125"/>
      <c r="J11" s="125"/>
      <c r="K11" s="125"/>
      <c r="L11" s="125"/>
      <c r="M11" s="125"/>
      <c r="N11" s="125"/>
      <c r="O11" s="125"/>
      <c r="P11" s="136"/>
      <c r="Q11" s="137"/>
      <c r="R11" s="137"/>
      <c r="S11" s="137"/>
      <c r="T11" s="136"/>
      <c r="U11" s="136"/>
      <c r="V11" s="134"/>
      <c r="W11" s="136"/>
      <c r="X11" s="138"/>
      <c r="Y11" s="137"/>
      <c r="Z11" s="136"/>
      <c r="AA11" s="136"/>
      <c r="AB11" s="140"/>
      <c r="AC11" s="136"/>
      <c r="AD11" s="140"/>
      <c r="AE11" s="134"/>
      <c r="AF11" s="140"/>
      <c r="AG11" s="136"/>
      <c r="AH11" s="140"/>
      <c r="AI11" s="136"/>
      <c r="AJ11" s="140"/>
      <c r="AK11" s="136"/>
      <c r="AL11" s="140"/>
      <c r="AM11" s="136"/>
      <c r="AN11" s="136"/>
      <c r="AO11" s="140"/>
      <c r="AP11" s="137"/>
      <c r="AQ11" s="136"/>
      <c r="AR11" s="136"/>
      <c r="AS11" s="137"/>
      <c r="AT11" s="134"/>
      <c r="AU11" s="125"/>
      <c r="AV11" s="125"/>
      <c r="AW11" s="125"/>
      <c r="AX11" s="125"/>
      <c r="AY11" s="125"/>
      <c r="AZ11" s="136"/>
      <c r="BA11" s="136"/>
      <c r="BB11" s="136"/>
      <c r="BC11" s="125"/>
      <c r="BD11" s="137"/>
      <c r="BE11" s="134"/>
      <c r="BF11" s="134"/>
      <c r="BG11" s="134"/>
      <c r="BH11" s="134"/>
      <c r="BI11" s="134"/>
      <c r="BJ11" s="134"/>
      <c r="BK11" s="136"/>
      <c r="BL11" s="136"/>
      <c r="BM11" s="136"/>
      <c r="BN11" s="136"/>
      <c r="BO11" s="136"/>
      <c r="BP11" s="134"/>
      <c r="BQ11" s="134"/>
      <c r="BR11" s="134"/>
      <c r="BS11" s="134"/>
      <c r="BT11" s="125"/>
      <c r="BU11" s="125"/>
      <c r="BV11" s="125"/>
      <c r="BW11" s="125"/>
      <c r="BX11" s="125"/>
      <c r="BY11" s="125"/>
      <c r="BZ11" s="125"/>
      <c r="CA11" s="136"/>
      <c r="CB11" s="136"/>
      <c r="CC11" s="141"/>
      <c r="CD11" s="134"/>
      <c r="CE11" s="125"/>
      <c r="CF11" s="125"/>
      <c r="CG11" s="134"/>
      <c r="CH11" s="134"/>
      <c r="CI11" s="134"/>
      <c r="CJ11" s="134"/>
      <c r="CK11" s="134"/>
      <c r="CL11" s="134"/>
      <c r="CM11" s="134"/>
      <c r="CN11" s="125"/>
      <c r="CO11" s="134"/>
      <c r="CP11" s="134"/>
      <c r="CQ11" s="134"/>
      <c r="CR11" s="134"/>
      <c r="CS11" s="134"/>
      <c r="CT11" s="125"/>
      <c r="CU11" s="136"/>
      <c r="CV11" s="136"/>
      <c r="CW11" s="137"/>
      <c r="CX11" s="134"/>
      <c r="CY11" s="125"/>
      <c r="CZ11" s="125"/>
      <c r="DA11" s="134"/>
      <c r="DB11" s="134"/>
      <c r="DC11" s="136"/>
      <c r="DD11" s="137"/>
      <c r="DE11" s="137"/>
      <c r="DF11" s="137"/>
      <c r="DG11" s="137"/>
      <c r="DH11" s="137"/>
      <c r="DI11" s="137"/>
      <c r="DJ11" s="137"/>
      <c r="DK11" s="137"/>
      <c r="DL11" s="137"/>
      <c r="DM11" s="134"/>
      <c r="DN11" s="134"/>
      <c r="DO11" s="134"/>
      <c r="DP11" s="137"/>
      <c r="DQ11" s="137"/>
      <c r="DR11" s="134"/>
      <c r="DS11" s="134"/>
      <c r="DT11" s="134"/>
      <c r="DU11" s="134"/>
    </row>
    <row r="12" spans="1:125" ht="15" customHeight="1" x14ac:dyDescent="0.3">
      <c r="A12" s="10"/>
      <c r="B12" s="11"/>
      <c r="C12" s="11"/>
      <c r="D12" s="11"/>
      <c r="E12" s="125"/>
      <c r="F12" s="125"/>
      <c r="G12" s="125"/>
      <c r="H12" s="125"/>
      <c r="I12" s="125"/>
      <c r="J12" s="125"/>
      <c r="K12" s="125"/>
      <c r="L12" s="125"/>
      <c r="M12" s="125"/>
      <c r="N12" s="125"/>
      <c r="O12" s="125"/>
      <c r="P12" s="136"/>
      <c r="Q12" s="137"/>
      <c r="R12" s="137"/>
      <c r="S12" s="137"/>
      <c r="T12" s="136"/>
      <c r="U12" s="136"/>
      <c r="V12" s="134"/>
      <c r="W12" s="136"/>
      <c r="X12" s="138"/>
      <c r="Y12" s="137"/>
      <c r="Z12" s="136"/>
      <c r="AA12" s="136"/>
      <c r="AB12" s="140"/>
      <c r="AC12" s="136"/>
      <c r="AD12" s="140"/>
      <c r="AE12" s="134"/>
      <c r="AF12" s="140"/>
      <c r="AG12" s="136"/>
      <c r="AH12" s="140"/>
      <c r="AI12" s="136"/>
      <c r="AJ12" s="140"/>
      <c r="AK12" s="136"/>
      <c r="AL12" s="140"/>
      <c r="AM12" s="136"/>
      <c r="AN12" s="136"/>
      <c r="AO12" s="140"/>
      <c r="AP12" s="137"/>
      <c r="AQ12" s="136"/>
      <c r="AR12" s="136"/>
      <c r="AS12" s="137"/>
      <c r="AT12" s="134"/>
      <c r="AU12" s="125"/>
      <c r="AV12" s="125"/>
      <c r="AW12" s="125"/>
      <c r="AX12" s="125"/>
      <c r="AY12" s="125"/>
      <c r="AZ12" s="136"/>
      <c r="BA12" s="136"/>
      <c r="BB12" s="136"/>
      <c r="BC12" s="125"/>
      <c r="BD12" s="137"/>
      <c r="BE12" s="134"/>
      <c r="BF12" s="134"/>
      <c r="BG12" s="134"/>
      <c r="BH12" s="134"/>
      <c r="BI12" s="134"/>
      <c r="BJ12" s="134"/>
      <c r="BK12" s="136"/>
      <c r="BL12" s="136"/>
      <c r="BM12" s="136"/>
      <c r="BN12" s="136"/>
      <c r="BO12" s="136"/>
      <c r="BP12" s="134"/>
      <c r="BQ12" s="134"/>
      <c r="BR12" s="134"/>
      <c r="BS12" s="134"/>
      <c r="BT12" s="125"/>
      <c r="BU12" s="125"/>
      <c r="BV12" s="125"/>
      <c r="BW12" s="125"/>
      <c r="BX12" s="125"/>
      <c r="BY12" s="125"/>
      <c r="BZ12" s="125"/>
      <c r="CA12" s="136"/>
      <c r="CB12" s="136"/>
      <c r="CC12" s="141"/>
      <c r="CD12" s="134"/>
      <c r="CE12" s="125"/>
      <c r="CF12" s="125"/>
      <c r="CG12" s="134"/>
      <c r="CH12" s="134"/>
      <c r="CI12" s="134"/>
      <c r="CJ12" s="134"/>
      <c r="CK12" s="134"/>
      <c r="CL12" s="134"/>
      <c r="CM12" s="134"/>
      <c r="CN12" s="125"/>
      <c r="CO12" s="134"/>
      <c r="CP12" s="134"/>
      <c r="CQ12" s="134"/>
      <c r="CR12" s="134"/>
      <c r="CS12" s="134"/>
      <c r="CT12" s="125"/>
      <c r="CU12" s="136"/>
      <c r="CV12" s="136"/>
      <c r="CW12" s="137"/>
      <c r="CX12" s="134"/>
      <c r="CY12" s="125"/>
      <c r="CZ12" s="125"/>
      <c r="DA12" s="134"/>
      <c r="DB12" s="134"/>
      <c r="DC12" s="136"/>
      <c r="DD12" s="137"/>
      <c r="DE12" s="137"/>
      <c r="DF12" s="137"/>
      <c r="DG12" s="137"/>
      <c r="DH12" s="137"/>
      <c r="DI12" s="137"/>
      <c r="DJ12" s="137"/>
      <c r="DK12" s="137"/>
      <c r="DL12" s="137"/>
      <c r="DM12" s="134"/>
      <c r="DN12" s="134"/>
      <c r="DO12" s="134"/>
      <c r="DP12" s="137"/>
      <c r="DQ12" s="137"/>
      <c r="DR12" s="134"/>
      <c r="DS12" s="134"/>
      <c r="DT12" s="134"/>
      <c r="DU12" s="134"/>
    </row>
    <row r="13" spans="1:125" ht="15" customHeight="1" x14ac:dyDescent="0.3">
      <c r="A13" s="10"/>
      <c r="B13" s="11"/>
      <c r="C13" s="11"/>
      <c r="D13" s="11"/>
      <c r="E13" s="125"/>
      <c r="F13" s="125"/>
      <c r="G13" s="125"/>
      <c r="H13" s="125"/>
      <c r="I13" s="125"/>
      <c r="J13" s="125"/>
      <c r="K13" s="125"/>
      <c r="L13" s="125"/>
      <c r="M13" s="125"/>
      <c r="N13" s="125"/>
      <c r="O13" s="125"/>
      <c r="P13" s="136"/>
      <c r="Q13" s="137"/>
      <c r="R13" s="137"/>
      <c r="S13" s="137"/>
      <c r="T13" s="136"/>
      <c r="U13" s="136"/>
      <c r="V13" s="134"/>
      <c r="W13" s="136"/>
      <c r="X13" s="138"/>
      <c r="Y13" s="137"/>
      <c r="Z13" s="136"/>
      <c r="AA13" s="136"/>
      <c r="AB13" s="140"/>
      <c r="AC13" s="136"/>
      <c r="AD13" s="140"/>
      <c r="AE13" s="134"/>
      <c r="AF13" s="140"/>
      <c r="AG13" s="136"/>
      <c r="AH13" s="140"/>
      <c r="AI13" s="136"/>
      <c r="AJ13" s="140"/>
      <c r="AK13" s="136"/>
      <c r="AL13" s="140"/>
      <c r="AM13" s="136"/>
      <c r="AN13" s="136"/>
      <c r="AO13" s="140"/>
      <c r="AP13" s="137"/>
      <c r="AQ13" s="136"/>
      <c r="AR13" s="136"/>
      <c r="AS13" s="137"/>
      <c r="AT13" s="134"/>
      <c r="AU13" s="125"/>
      <c r="AV13" s="125"/>
      <c r="AW13" s="125"/>
      <c r="AX13" s="125"/>
      <c r="AY13" s="125"/>
      <c r="AZ13" s="136"/>
      <c r="BA13" s="136"/>
      <c r="BB13" s="136"/>
      <c r="BC13" s="125"/>
      <c r="BD13" s="137"/>
      <c r="BE13" s="134"/>
      <c r="BF13" s="134"/>
      <c r="BG13" s="134"/>
      <c r="BH13" s="134"/>
      <c r="BI13" s="134"/>
      <c r="BJ13" s="134"/>
      <c r="BK13" s="136"/>
      <c r="BL13" s="136"/>
      <c r="BM13" s="136"/>
      <c r="BN13" s="136"/>
      <c r="BO13" s="136"/>
      <c r="BP13" s="134"/>
      <c r="BQ13" s="134"/>
      <c r="BR13" s="134"/>
      <c r="BS13" s="134"/>
      <c r="BT13" s="125"/>
      <c r="BU13" s="125"/>
      <c r="BV13" s="125"/>
      <c r="BW13" s="125"/>
      <c r="BX13" s="125"/>
      <c r="BY13" s="125"/>
      <c r="BZ13" s="125"/>
      <c r="CA13" s="136"/>
      <c r="CB13" s="136"/>
      <c r="CC13" s="141"/>
      <c r="CD13" s="134"/>
      <c r="CE13" s="125"/>
      <c r="CF13" s="125"/>
      <c r="CG13" s="134"/>
      <c r="CH13" s="134"/>
      <c r="CI13" s="134"/>
      <c r="CJ13" s="134"/>
      <c r="CK13" s="134"/>
      <c r="CL13" s="134"/>
      <c r="CM13" s="134"/>
      <c r="CN13" s="125"/>
      <c r="CO13" s="134"/>
      <c r="CP13" s="134"/>
      <c r="CQ13" s="134"/>
      <c r="CR13" s="134"/>
      <c r="CS13" s="134"/>
      <c r="CT13" s="125"/>
      <c r="CU13" s="136"/>
      <c r="CV13" s="136"/>
      <c r="CW13" s="137"/>
      <c r="CX13" s="134"/>
      <c r="CY13" s="125"/>
      <c r="CZ13" s="125"/>
      <c r="DA13" s="134"/>
      <c r="DB13" s="134"/>
      <c r="DC13" s="136"/>
      <c r="DD13" s="137"/>
      <c r="DE13" s="137"/>
      <c r="DF13" s="137"/>
      <c r="DG13" s="137"/>
      <c r="DH13" s="137"/>
      <c r="DI13" s="137"/>
      <c r="DJ13" s="137"/>
      <c r="DK13" s="137"/>
      <c r="DL13" s="137"/>
      <c r="DM13" s="134"/>
      <c r="DN13" s="134"/>
      <c r="DO13" s="134"/>
      <c r="DP13" s="137"/>
      <c r="DQ13" s="137"/>
      <c r="DR13" s="134"/>
      <c r="DS13" s="134"/>
      <c r="DT13" s="134"/>
      <c r="DU13" s="134"/>
    </row>
    <row r="14" spans="1:125" ht="15" customHeight="1" x14ac:dyDescent="0.3">
      <c r="A14" s="10"/>
      <c r="B14" s="11"/>
      <c r="C14" s="11"/>
      <c r="D14" s="11"/>
      <c r="E14" s="125"/>
      <c r="F14" s="125"/>
      <c r="G14" s="125"/>
      <c r="H14" s="125"/>
      <c r="I14" s="125"/>
      <c r="J14" s="125"/>
      <c r="K14" s="125"/>
      <c r="L14" s="125"/>
      <c r="M14" s="125"/>
      <c r="N14" s="125"/>
      <c r="O14" s="125"/>
      <c r="P14" s="136"/>
      <c r="Q14" s="137"/>
      <c r="R14" s="137"/>
      <c r="S14" s="137"/>
      <c r="T14" s="136"/>
      <c r="U14" s="136"/>
      <c r="V14" s="134"/>
      <c r="W14" s="136"/>
      <c r="X14" s="138"/>
      <c r="Y14" s="137"/>
      <c r="Z14" s="136"/>
      <c r="AA14" s="136"/>
      <c r="AB14" s="140"/>
      <c r="AC14" s="136"/>
      <c r="AD14" s="140"/>
      <c r="AE14" s="134"/>
      <c r="AF14" s="140"/>
      <c r="AG14" s="136"/>
      <c r="AH14" s="140"/>
      <c r="AI14" s="136"/>
      <c r="AJ14" s="140"/>
      <c r="AK14" s="136"/>
      <c r="AL14" s="140"/>
      <c r="AM14" s="136"/>
      <c r="AN14" s="136"/>
      <c r="AO14" s="140"/>
      <c r="AP14" s="137"/>
      <c r="AQ14" s="136"/>
      <c r="AR14" s="136"/>
      <c r="AS14" s="137"/>
      <c r="AT14" s="134"/>
      <c r="AU14" s="125"/>
      <c r="AV14" s="125"/>
      <c r="AW14" s="125"/>
      <c r="AX14" s="125"/>
      <c r="AY14" s="125"/>
      <c r="AZ14" s="136"/>
      <c r="BA14" s="136"/>
      <c r="BB14" s="136"/>
      <c r="BC14" s="125"/>
      <c r="BD14" s="137"/>
      <c r="BE14" s="134"/>
      <c r="BF14" s="134"/>
      <c r="BG14" s="134"/>
      <c r="BH14" s="134"/>
      <c r="BI14" s="134"/>
      <c r="BJ14" s="134"/>
      <c r="BK14" s="136"/>
      <c r="BL14" s="136"/>
      <c r="BM14" s="136"/>
      <c r="BN14" s="136"/>
      <c r="BO14" s="136"/>
      <c r="BP14" s="134"/>
      <c r="BQ14" s="134"/>
      <c r="BR14" s="134"/>
      <c r="BS14" s="134"/>
      <c r="BT14" s="125"/>
      <c r="BU14" s="125"/>
      <c r="BV14" s="125"/>
      <c r="BW14" s="125"/>
      <c r="BX14" s="125"/>
      <c r="BY14" s="125"/>
      <c r="BZ14" s="125"/>
      <c r="CA14" s="136"/>
      <c r="CB14" s="136"/>
      <c r="CC14" s="141"/>
      <c r="CD14" s="134"/>
      <c r="CE14" s="125"/>
      <c r="CF14" s="125"/>
      <c r="CG14" s="134"/>
      <c r="CH14" s="134"/>
      <c r="CI14" s="134"/>
      <c r="CJ14" s="134"/>
      <c r="CK14" s="134"/>
      <c r="CL14" s="134"/>
      <c r="CM14" s="134"/>
      <c r="CN14" s="125"/>
      <c r="CO14" s="134"/>
      <c r="CP14" s="134"/>
      <c r="CQ14" s="134"/>
      <c r="CR14" s="134"/>
      <c r="CS14" s="134"/>
      <c r="CT14" s="125"/>
      <c r="CU14" s="136"/>
      <c r="CV14" s="136"/>
      <c r="CW14" s="137"/>
      <c r="CX14" s="134"/>
      <c r="CY14" s="125"/>
      <c r="CZ14" s="125"/>
      <c r="DA14" s="134"/>
      <c r="DB14" s="134"/>
      <c r="DC14" s="136"/>
      <c r="DD14" s="137"/>
      <c r="DE14" s="137"/>
      <c r="DF14" s="137"/>
      <c r="DG14" s="137"/>
      <c r="DH14" s="137"/>
      <c r="DI14" s="137"/>
      <c r="DJ14" s="137"/>
      <c r="DK14" s="137"/>
      <c r="DL14" s="137"/>
      <c r="DM14" s="134"/>
      <c r="DN14" s="134"/>
      <c r="DO14" s="134"/>
      <c r="DP14" s="137"/>
      <c r="DQ14" s="137"/>
      <c r="DR14" s="134"/>
      <c r="DS14" s="134"/>
      <c r="DT14" s="134"/>
      <c r="DU14" s="134"/>
    </row>
    <row r="15" spans="1:125" ht="15" customHeight="1" x14ac:dyDescent="0.3">
      <c r="A15" s="10"/>
      <c r="B15" s="11"/>
      <c r="C15" s="11"/>
      <c r="D15" s="11"/>
      <c r="E15" s="125"/>
      <c r="F15" s="125"/>
      <c r="G15" s="125"/>
      <c r="H15" s="125"/>
      <c r="I15" s="125"/>
      <c r="J15" s="125"/>
      <c r="K15" s="125"/>
      <c r="L15" s="125"/>
      <c r="M15" s="125"/>
      <c r="N15" s="125"/>
      <c r="O15" s="125"/>
      <c r="P15" s="136"/>
      <c r="Q15" s="137"/>
      <c r="R15" s="137"/>
      <c r="S15" s="137"/>
      <c r="T15" s="136"/>
      <c r="U15" s="136"/>
      <c r="V15" s="134"/>
      <c r="W15" s="136"/>
      <c r="X15" s="138"/>
      <c r="Y15" s="137"/>
      <c r="Z15" s="136"/>
      <c r="AA15" s="136"/>
      <c r="AB15" s="140"/>
      <c r="AC15" s="136"/>
      <c r="AD15" s="140"/>
      <c r="AE15" s="134"/>
      <c r="AF15" s="140"/>
      <c r="AG15" s="136"/>
      <c r="AH15" s="140"/>
      <c r="AI15" s="136"/>
      <c r="AJ15" s="140"/>
      <c r="AK15" s="136"/>
      <c r="AL15" s="140"/>
      <c r="AM15" s="136"/>
      <c r="AN15" s="136"/>
      <c r="AO15" s="140"/>
      <c r="AP15" s="137"/>
      <c r="AQ15" s="136"/>
      <c r="AR15" s="136"/>
      <c r="AS15" s="137"/>
      <c r="AT15" s="134"/>
      <c r="AU15" s="125"/>
      <c r="AV15" s="125"/>
      <c r="AW15" s="125"/>
      <c r="AX15" s="125"/>
      <c r="AY15" s="125"/>
      <c r="AZ15" s="136"/>
      <c r="BA15" s="136"/>
      <c r="BB15" s="136"/>
      <c r="BC15" s="125"/>
      <c r="BD15" s="137"/>
      <c r="BE15" s="134"/>
      <c r="BF15" s="134"/>
      <c r="BG15" s="134"/>
      <c r="BH15" s="134"/>
      <c r="BI15" s="134"/>
      <c r="BJ15" s="134"/>
      <c r="BK15" s="136"/>
      <c r="BL15" s="136"/>
      <c r="BM15" s="136"/>
      <c r="BN15" s="136"/>
      <c r="BO15" s="136"/>
      <c r="BP15" s="134"/>
      <c r="BQ15" s="134"/>
      <c r="BR15" s="134"/>
      <c r="BS15" s="134"/>
      <c r="BT15" s="125"/>
      <c r="BU15" s="125"/>
      <c r="BV15" s="125"/>
      <c r="BW15" s="125"/>
      <c r="BX15" s="125"/>
      <c r="BY15" s="125"/>
      <c r="BZ15" s="125"/>
      <c r="CA15" s="136"/>
      <c r="CB15" s="136"/>
      <c r="CC15" s="141"/>
      <c r="CD15" s="134"/>
      <c r="CE15" s="125"/>
      <c r="CF15" s="125"/>
      <c r="CG15" s="134"/>
      <c r="CH15" s="134"/>
      <c r="CI15" s="134"/>
      <c r="CJ15" s="134"/>
      <c r="CK15" s="134"/>
      <c r="CL15" s="134"/>
      <c r="CM15" s="134"/>
      <c r="CN15" s="125"/>
      <c r="CO15" s="134"/>
      <c r="CP15" s="134"/>
      <c r="CQ15" s="134"/>
      <c r="CR15" s="134"/>
      <c r="CS15" s="134"/>
      <c r="CT15" s="125"/>
      <c r="CU15" s="136"/>
      <c r="CV15" s="136"/>
      <c r="CW15" s="137"/>
      <c r="CX15" s="134"/>
      <c r="CY15" s="125"/>
      <c r="CZ15" s="125"/>
      <c r="DA15" s="134"/>
      <c r="DB15" s="134"/>
      <c r="DC15" s="136"/>
      <c r="DD15" s="137"/>
      <c r="DE15" s="137"/>
      <c r="DF15" s="137"/>
      <c r="DG15" s="137"/>
      <c r="DH15" s="137"/>
      <c r="DI15" s="137"/>
      <c r="DJ15" s="137"/>
      <c r="DK15" s="137"/>
      <c r="DL15" s="137"/>
      <c r="DM15" s="134"/>
      <c r="DN15" s="134"/>
      <c r="DO15" s="134"/>
      <c r="DP15" s="137"/>
      <c r="DQ15" s="137"/>
      <c r="DR15" s="134"/>
      <c r="DS15" s="134"/>
      <c r="DT15" s="134"/>
      <c r="DU15" s="134"/>
    </row>
    <row r="16" spans="1:125" ht="15" customHeight="1" x14ac:dyDescent="0.3">
      <c r="A16" s="10"/>
      <c r="B16" s="11"/>
      <c r="C16" s="11"/>
      <c r="D16" s="11"/>
      <c r="E16" s="125"/>
      <c r="F16" s="125"/>
      <c r="G16" s="125"/>
      <c r="H16" s="125"/>
      <c r="I16" s="125"/>
      <c r="J16" s="125"/>
      <c r="K16" s="125"/>
      <c r="L16" s="125"/>
      <c r="M16" s="125"/>
      <c r="N16" s="125"/>
      <c r="O16" s="125"/>
      <c r="P16" s="136"/>
      <c r="Q16" s="137"/>
      <c r="R16" s="137"/>
      <c r="S16" s="137"/>
      <c r="T16" s="136"/>
      <c r="U16" s="136"/>
      <c r="V16" s="134"/>
      <c r="W16" s="136"/>
      <c r="X16" s="138"/>
      <c r="Y16" s="137"/>
      <c r="Z16" s="136"/>
      <c r="AA16" s="136"/>
      <c r="AB16" s="140"/>
      <c r="AC16" s="136"/>
      <c r="AD16" s="140"/>
      <c r="AE16" s="134"/>
      <c r="AF16" s="140"/>
      <c r="AG16" s="136"/>
      <c r="AH16" s="140"/>
      <c r="AI16" s="136"/>
      <c r="AJ16" s="140"/>
      <c r="AK16" s="136"/>
      <c r="AL16" s="140"/>
      <c r="AM16" s="136"/>
      <c r="AN16" s="136"/>
      <c r="AO16" s="140"/>
      <c r="AP16" s="137"/>
      <c r="AQ16" s="136"/>
      <c r="AR16" s="136"/>
      <c r="AS16" s="137"/>
      <c r="AT16" s="134"/>
      <c r="AU16" s="125"/>
      <c r="AV16" s="125"/>
      <c r="AW16" s="125"/>
      <c r="AX16" s="125"/>
      <c r="AY16" s="125"/>
      <c r="AZ16" s="136"/>
      <c r="BA16" s="136"/>
      <c r="BB16" s="136"/>
      <c r="BC16" s="125"/>
      <c r="BD16" s="137"/>
      <c r="BE16" s="134"/>
      <c r="BF16" s="134"/>
      <c r="BG16" s="134"/>
      <c r="BH16" s="134"/>
      <c r="BI16" s="134"/>
      <c r="BJ16" s="134"/>
      <c r="BK16" s="136"/>
      <c r="BL16" s="136"/>
      <c r="BM16" s="136"/>
      <c r="BN16" s="136"/>
      <c r="BO16" s="136"/>
      <c r="BP16" s="134"/>
      <c r="BQ16" s="134"/>
      <c r="BR16" s="134"/>
      <c r="BS16" s="134"/>
      <c r="BT16" s="125"/>
      <c r="BU16" s="125"/>
      <c r="BV16" s="125"/>
      <c r="BW16" s="125"/>
      <c r="BX16" s="125"/>
      <c r="BY16" s="125"/>
      <c r="BZ16" s="125"/>
      <c r="CA16" s="136"/>
      <c r="CB16" s="136"/>
      <c r="CC16" s="141"/>
      <c r="CD16" s="134"/>
      <c r="CE16" s="125"/>
      <c r="CF16" s="125"/>
      <c r="CG16" s="134"/>
      <c r="CH16" s="134"/>
      <c r="CI16" s="134"/>
      <c r="CJ16" s="134"/>
      <c r="CK16" s="134"/>
      <c r="CL16" s="134"/>
      <c r="CM16" s="134"/>
      <c r="CN16" s="125"/>
      <c r="CO16" s="134"/>
      <c r="CP16" s="134"/>
      <c r="CQ16" s="134"/>
      <c r="CR16" s="134"/>
      <c r="CS16" s="134"/>
      <c r="CT16" s="125"/>
      <c r="CU16" s="136"/>
      <c r="CV16" s="136"/>
      <c r="CW16" s="137"/>
      <c r="CX16" s="134"/>
      <c r="CY16" s="125"/>
      <c r="CZ16" s="125"/>
      <c r="DA16" s="134"/>
      <c r="DB16" s="134"/>
      <c r="DC16" s="136"/>
      <c r="DD16" s="137"/>
      <c r="DE16" s="137"/>
      <c r="DF16" s="137"/>
      <c r="DG16" s="137"/>
      <c r="DH16" s="137"/>
      <c r="DI16" s="137"/>
      <c r="DJ16" s="137"/>
      <c r="DK16" s="137"/>
      <c r="DL16" s="137"/>
      <c r="DM16" s="134"/>
      <c r="DN16" s="134"/>
      <c r="DO16" s="134"/>
      <c r="DP16" s="137"/>
      <c r="DQ16" s="137"/>
      <c r="DR16" s="134"/>
      <c r="DS16" s="134"/>
      <c r="DT16" s="134"/>
      <c r="DU16" s="134"/>
    </row>
    <row r="17" spans="1:125" ht="15" customHeight="1" x14ac:dyDescent="0.3">
      <c r="A17" s="10"/>
      <c r="B17" s="11"/>
      <c r="C17" s="11"/>
      <c r="D17" s="11"/>
      <c r="E17" s="125"/>
      <c r="F17" s="125"/>
      <c r="G17" s="125"/>
      <c r="H17" s="125"/>
      <c r="I17" s="125"/>
      <c r="J17" s="125"/>
      <c r="K17" s="125"/>
      <c r="L17" s="125"/>
      <c r="M17" s="125"/>
      <c r="N17" s="125"/>
      <c r="O17" s="125"/>
      <c r="P17" s="136"/>
      <c r="Q17" s="137"/>
      <c r="R17" s="137"/>
      <c r="S17" s="137"/>
      <c r="T17" s="136"/>
      <c r="U17" s="136"/>
      <c r="V17" s="134"/>
      <c r="W17" s="136"/>
      <c r="X17" s="138"/>
      <c r="Y17" s="137"/>
      <c r="Z17" s="136"/>
      <c r="AA17" s="136"/>
      <c r="AB17" s="140"/>
      <c r="AC17" s="136"/>
      <c r="AD17" s="140"/>
      <c r="AE17" s="134"/>
      <c r="AF17" s="140"/>
      <c r="AG17" s="136"/>
      <c r="AH17" s="140"/>
      <c r="AI17" s="136"/>
      <c r="AJ17" s="140"/>
      <c r="AK17" s="136"/>
      <c r="AL17" s="140"/>
      <c r="AM17" s="136"/>
      <c r="AN17" s="136"/>
      <c r="AO17" s="140"/>
      <c r="AP17" s="137"/>
      <c r="AQ17" s="136"/>
      <c r="AR17" s="136"/>
      <c r="AS17" s="137"/>
      <c r="AT17" s="134"/>
      <c r="AU17" s="125"/>
      <c r="AV17" s="125"/>
      <c r="AW17" s="125"/>
      <c r="AX17" s="125"/>
      <c r="AY17" s="125"/>
      <c r="AZ17" s="136"/>
      <c r="BA17" s="136"/>
      <c r="BB17" s="136"/>
      <c r="BC17" s="125"/>
      <c r="BD17" s="137"/>
      <c r="BE17" s="134"/>
      <c r="BF17" s="134"/>
      <c r="BG17" s="134"/>
      <c r="BH17" s="134"/>
      <c r="BI17" s="134"/>
      <c r="BJ17" s="134"/>
      <c r="BK17" s="136"/>
      <c r="BL17" s="136"/>
      <c r="BM17" s="136"/>
      <c r="BN17" s="136"/>
      <c r="BO17" s="136"/>
      <c r="BP17" s="134"/>
      <c r="BQ17" s="134"/>
      <c r="BR17" s="134"/>
      <c r="BS17" s="134"/>
      <c r="BT17" s="125"/>
      <c r="BU17" s="125"/>
      <c r="BV17" s="125"/>
      <c r="BW17" s="125"/>
      <c r="BX17" s="125"/>
      <c r="BY17" s="125"/>
      <c r="BZ17" s="125"/>
      <c r="CA17" s="136"/>
      <c r="CB17" s="136"/>
      <c r="CC17" s="141"/>
      <c r="CD17" s="134"/>
      <c r="CE17" s="125"/>
      <c r="CF17" s="125"/>
      <c r="CG17" s="134"/>
      <c r="CH17" s="134"/>
      <c r="CI17" s="134"/>
      <c r="CJ17" s="134"/>
      <c r="CK17" s="134"/>
      <c r="CL17" s="134"/>
      <c r="CM17" s="134"/>
      <c r="CN17" s="125"/>
      <c r="CO17" s="134"/>
      <c r="CP17" s="134"/>
      <c r="CQ17" s="134"/>
      <c r="CR17" s="134"/>
      <c r="CS17" s="134"/>
      <c r="CT17" s="125"/>
      <c r="CU17" s="136"/>
      <c r="CV17" s="136"/>
      <c r="CW17" s="137"/>
      <c r="CX17" s="134"/>
      <c r="CY17" s="125"/>
      <c r="CZ17" s="125"/>
      <c r="DA17" s="134"/>
      <c r="DB17" s="134"/>
      <c r="DC17" s="136"/>
      <c r="DD17" s="137"/>
      <c r="DE17" s="137"/>
      <c r="DF17" s="137"/>
      <c r="DG17" s="137"/>
      <c r="DH17" s="137"/>
      <c r="DI17" s="137"/>
      <c r="DJ17" s="137"/>
      <c r="DK17" s="137"/>
      <c r="DL17" s="137"/>
      <c r="DM17" s="134"/>
      <c r="DN17" s="134"/>
      <c r="DO17" s="134"/>
      <c r="DP17" s="137"/>
      <c r="DQ17" s="137"/>
      <c r="DR17" s="134"/>
      <c r="DS17" s="134"/>
      <c r="DT17" s="134"/>
      <c r="DU17" s="134"/>
    </row>
    <row r="18" spans="1:125" ht="15" customHeight="1" x14ac:dyDescent="0.3">
      <c r="A18" s="10"/>
      <c r="B18" s="11"/>
      <c r="C18" s="11"/>
      <c r="D18" s="11"/>
      <c r="E18" s="125"/>
      <c r="F18" s="125"/>
      <c r="G18" s="125"/>
      <c r="H18" s="125"/>
      <c r="I18" s="125"/>
      <c r="J18" s="125"/>
      <c r="K18" s="125"/>
      <c r="L18" s="125"/>
      <c r="M18" s="125"/>
      <c r="N18" s="125"/>
      <c r="O18" s="125"/>
      <c r="P18" s="136"/>
      <c r="Q18" s="137"/>
      <c r="R18" s="137"/>
      <c r="S18" s="137"/>
      <c r="T18" s="136"/>
      <c r="U18" s="136"/>
      <c r="V18" s="134"/>
      <c r="W18" s="136"/>
      <c r="X18" s="138"/>
      <c r="Y18" s="137"/>
      <c r="Z18" s="136"/>
      <c r="AA18" s="136"/>
      <c r="AB18" s="140"/>
      <c r="AC18" s="136"/>
      <c r="AD18" s="140"/>
      <c r="AE18" s="134"/>
      <c r="AF18" s="140"/>
      <c r="AG18" s="136"/>
      <c r="AH18" s="140"/>
      <c r="AI18" s="136"/>
      <c r="AJ18" s="140"/>
      <c r="AK18" s="136"/>
      <c r="AL18" s="140"/>
      <c r="AM18" s="136"/>
      <c r="AN18" s="136"/>
      <c r="AO18" s="140"/>
      <c r="AP18" s="137"/>
      <c r="AQ18" s="136"/>
      <c r="AR18" s="136"/>
      <c r="AS18" s="137"/>
      <c r="AT18" s="134"/>
      <c r="AU18" s="125"/>
      <c r="AV18" s="125"/>
      <c r="AW18" s="125"/>
      <c r="AX18" s="125"/>
      <c r="AY18" s="125"/>
      <c r="AZ18" s="136"/>
      <c r="BA18" s="136"/>
      <c r="BB18" s="136"/>
      <c r="BC18" s="125"/>
      <c r="BD18" s="137"/>
      <c r="BE18" s="134"/>
      <c r="BF18" s="134"/>
      <c r="BG18" s="134"/>
      <c r="BH18" s="134"/>
      <c r="BI18" s="134"/>
      <c r="BJ18" s="134"/>
      <c r="BK18" s="136"/>
      <c r="BL18" s="136"/>
      <c r="BM18" s="136"/>
      <c r="BN18" s="136"/>
      <c r="BO18" s="136"/>
      <c r="BP18" s="134"/>
      <c r="BQ18" s="134"/>
      <c r="BR18" s="134"/>
      <c r="BS18" s="134"/>
      <c r="BT18" s="125"/>
      <c r="BU18" s="125"/>
      <c r="BV18" s="125"/>
      <c r="BW18" s="125"/>
      <c r="BX18" s="125"/>
      <c r="BY18" s="125"/>
      <c r="BZ18" s="125"/>
      <c r="CA18" s="136"/>
      <c r="CB18" s="136"/>
      <c r="CC18" s="141"/>
      <c r="CD18" s="134"/>
      <c r="CE18" s="125"/>
      <c r="CF18" s="125"/>
      <c r="CG18" s="134"/>
      <c r="CH18" s="134"/>
      <c r="CI18" s="134"/>
      <c r="CJ18" s="134"/>
      <c r="CK18" s="134"/>
      <c r="CL18" s="134"/>
      <c r="CM18" s="134"/>
      <c r="CN18" s="125"/>
      <c r="CO18" s="134"/>
      <c r="CP18" s="134"/>
      <c r="CQ18" s="134"/>
      <c r="CR18" s="134"/>
      <c r="CS18" s="134"/>
      <c r="CT18" s="125"/>
      <c r="CU18" s="136"/>
      <c r="CV18" s="136"/>
      <c r="CW18" s="137"/>
      <c r="CX18" s="134"/>
      <c r="CY18" s="125"/>
      <c r="CZ18" s="125"/>
      <c r="DA18" s="134"/>
      <c r="DB18" s="134"/>
      <c r="DC18" s="136"/>
      <c r="DD18" s="137"/>
      <c r="DE18" s="137"/>
      <c r="DF18" s="137"/>
      <c r="DG18" s="137"/>
      <c r="DH18" s="137"/>
      <c r="DI18" s="137"/>
      <c r="DJ18" s="137"/>
      <c r="DK18" s="137"/>
      <c r="DL18" s="137"/>
      <c r="DM18" s="134"/>
      <c r="DN18" s="134"/>
      <c r="DO18" s="134"/>
      <c r="DP18" s="137"/>
      <c r="DQ18" s="137"/>
      <c r="DR18" s="134"/>
      <c r="DS18" s="134"/>
      <c r="DT18" s="134"/>
      <c r="DU18" s="134"/>
    </row>
  </sheetData>
  <autoFilter ref="A1:DU1" xr:uid="{00000000-0009-0000-0000-000005000000}"/>
  <sortState xmlns:xlrd2="http://schemas.microsoft.com/office/spreadsheetml/2017/richdata2" ref="A1:DU4">
    <sortCondition descending="1" ref="A1"/>
  </sortState>
  <hyperlinks>
    <hyperlink ref="E1" location="CCP_ConsolidatedDataFile!B2" display="4.1.1" xr:uid="{00000000-0004-0000-0500-000000000000}"/>
    <hyperlink ref="F1" location="CCP_ConsolidatedDataFile!B3" display="4.1.2" xr:uid="{00000000-0004-0000-0500-000001000000}"/>
    <hyperlink ref="G1" location="CCP_ConsolidatedDataFile!B4" display="4.1.3" xr:uid="{00000000-0004-0000-0500-000002000000}"/>
    <hyperlink ref="H1" location="CCP_ConsolidatedDataFile!B5" display="4.1.4" xr:uid="{00000000-0004-0000-0500-000003000000}"/>
    <hyperlink ref="I1" location="CCP_ConsolidatedDataFile!B6" display="4.1.5" xr:uid="{00000000-0004-0000-0500-000004000000}"/>
    <hyperlink ref="J1" location="CCP_ConsolidatedDataFile!B7" display="4.1.6" xr:uid="{00000000-0004-0000-0500-000005000000}"/>
    <hyperlink ref="K1" location="CCP_ConsolidatedDataFile!B8" display="4.1.7" xr:uid="{00000000-0004-0000-0500-000006000000}"/>
    <hyperlink ref="L1" location="CCP_ConsolidatedDataFile!B9" display="4.1.8" xr:uid="{00000000-0004-0000-0500-000007000000}"/>
    <hyperlink ref="M1" location="CCP_ConsolidatedDataFile!B10" display="4.1.9" xr:uid="{00000000-0004-0000-0500-000008000000}"/>
    <hyperlink ref="N1" location="CCP_ConsolidatedDataFile!B11" display="4.1.10" xr:uid="{00000000-0004-0000-0500-000009000000}"/>
    <hyperlink ref="O1" location="CCP_ConsolidatedDataFile!B12" display="4.2.1" xr:uid="{00000000-0004-0000-0500-00000A000000}"/>
    <hyperlink ref="P1" location="CCP_ConsolidatedDataFile!B43" display="4.4.1" xr:uid="{00000000-0004-0000-0500-00000B000000}"/>
    <hyperlink ref="Q1" location="CCP_ConsolidatedDataFile!B44" display="4.4.2" xr:uid="{00000000-0004-0000-0500-00000C000000}"/>
    <hyperlink ref="R1" location="CCP_ConsolidatedDataFile!B47" display="4.4.4" xr:uid="{00000000-0004-0000-0500-00000D000000}"/>
    <hyperlink ref="S1" location="CCP_ConsolidatedDataFile!B53" display="4.4.8" xr:uid="{00000000-0004-0000-0500-00000E000000}"/>
    <hyperlink ref="T1" location="CCP_ConsolidatedDataFile!B57" display="5.1.1" xr:uid="{00000000-0004-0000-0500-00000F000000}"/>
    <hyperlink ref="U1" location="CCP_ConsolidatedDataFile!B58" display="5.2.1" xr:uid="{00000000-0004-0000-0500-000010000000}"/>
    <hyperlink ref="V1" location="CCP_ConsolidatedDataFile!B59" display="5.3.1" xr:uid="{00000000-0004-0000-0500-000011000000}"/>
    <hyperlink ref="W1" location="CCP_ConsolidatedDataFile!B60" display="5.3.2" xr:uid="{00000000-0004-0000-0500-000012000000}"/>
    <hyperlink ref="X1" location="CCP_ConsolidatedDataFile!B61" display="5.3.3" xr:uid="{00000000-0004-0000-0500-000013000000}"/>
    <hyperlink ref="Y1" location="CCP_ConsolidatedDataFile!B62" display="5.3.4" xr:uid="{00000000-0004-0000-0500-000014000000}"/>
    <hyperlink ref="Z1" location="CCP_ConsolidatedDataFile!B157" display="6.3.1" xr:uid="{00000000-0004-0000-0500-000015000000}"/>
    <hyperlink ref="AA1" location="CCP_ConsolidatedDataFile!B158" display="6.4.1" xr:uid="{00000000-0004-0000-0500-000016000000}"/>
    <hyperlink ref="AB1" location="CCP_ConsolidatedDataFile!B159" display="6.4.2" xr:uid="{00000000-0004-0000-0500-000017000000}"/>
    <hyperlink ref="AC1" location="CCP_ConsolidatedDataFile!B160" display="6.4.3" xr:uid="{00000000-0004-0000-0500-000018000000}"/>
    <hyperlink ref="AD1" location="CCP_ConsolidatedDataFile!B161" display="6.4.4" xr:uid="{00000000-0004-0000-0500-000019000000}"/>
    <hyperlink ref="AE1" location="CCP_ConsolidatedDataFile!B162" display="6.4.5" xr:uid="{00000000-0004-0000-0500-00001A000000}"/>
    <hyperlink ref="AF1" location="CCP_ConsolidatedDataFile!B163" display="6.4.6" xr:uid="{00000000-0004-0000-0500-00001B000000}"/>
    <hyperlink ref="AG1" location="CCP_ConsolidatedDataFile!B164" display="6.4.7" xr:uid="{00000000-0004-0000-0500-00001C000000}"/>
    <hyperlink ref="AH1" location="CCP_ConsolidatedDataFile!B165" display="6.4.8" xr:uid="{00000000-0004-0000-0500-00001D000000}"/>
    <hyperlink ref="AI1" location="CCP_ConsolidatedDataFile!B166" display="6.4.9" xr:uid="{00000000-0004-0000-0500-00001E000000}"/>
    <hyperlink ref="AJ1" location="CCP_ConsolidatedDataFile!B167" display="6.4.10" xr:uid="{00000000-0004-0000-0500-00001F000000}"/>
    <hyperlink ref="AK1" location="CCP_ConsolidatedDataFile!B168" display="6.4.11" xr:uid="{00000000-0004-0000-0500-000020000000}"/>
    <hyperlink ref="AL1" location="CCP_ConsolidatedDataFile!B169" display="6.4.12" xr:uid="{00000000-0004-0000-0500-000021000000}"/>
    <hyperlink ref="AM1" location="CCP_ConsolidatedDataFile!B170" display="6.4.13" xr:uid="{00000000-0004-0000-0500-000022000000}"/>
    <hyperlink ref="AN1" location="CCP_ConsolidatedDataFile!B171" display="6.4.14" xr:uid="{00000000-0004-0000-0500-000023000000}"/>
    <hyperlink ref="AO1" location="CCP_ConsolidatedDataFile!B172" display="6.4.15" xr:uid="{00000000-0004-0000-0500-000024000000}"/>
    <hyperlink ref="AP1" location="CCP_ConsolidatedDataFile!B173" display="6.5.1.1" xr:uid="{00000000-0004-0000-0500-000025000000}"/>
    <hyperlink ref="AQ1" location="CCP_ConsolidatedDataFile!B174" display="6.5.1.2" xr:uid="{00000000-0004-0000-0500-000026000000}"/>
    <hyperlink ref="AR1" location="CCP_ConsolidatedDataFile!B175" display="6.5.1.3" xr:uid="{00000000-0004-0000-0500-000027000000}"/>
    <hyperlink ref="AS1" location="CCP_ConsolidatedDataFile!B176" display="6.5.2" xr:uid="{00000000-0004-0000-0500-000028000000}"/>
    <hyperlink ref="AT1" location="CCP_ConsolidatedDataFile!B177" display="6.5.3" xr:uid="{00000000-0004-0000-0500-000029000000}"/>
    <hyperlink ref="AU1" location="CCP_ConsolidatedDataFile!B178" display="6.5.4" xr:uid="{00000000-0004-0000-0500-00002A000000}"/>
    <hyperlink ref="AV1" location="CCP_ConsolidatedDataFile!B179" display="6.5.5" xr:uid="{00000000-0004-0000-0500-00002B000000}"/>
    <hyperlink ref="AW1" location="CCP_ConsolidatedDataFile!B180" display="6.6.1" xr:uid="{00000000-0004-0000-0500-00002C000000}"/>
    <hyperlink ref="AX1" location="CCP_ConsolidatedDataFile!B181" display="6.7.1" xr:uid="{00000000-0004-0000-0500-00002D000000}"/>
    <hyperlink ref="AY1" location="CCP_ConsolidatedDataFile!B182" display="6.8.1" xr:uid="{00000000-0004-0000-0500-00002E000000}"/>
    <hyperlink ref="AZ1" location="CCP_ConsolidatedDataFile!B183" display="7.1.1" xr:uid="{00000000-0004-0000-0500-00002F000000}"/>
    <hyperlink ref="BA1" location="CCP_ConsolidatedDataFile!B200" display="7.1.10" xr:uid="{00000000-0004-0000-0500-000030000000}"/>
    <hyperlink ref="BB1" location="CCP_ConsolidatedDataFile!B201" display="7.1.11" xr:uid="{00000000-0004-0000-0500-000031000000}"/>
    <hyperlink ref="BC1" location="CCP_ConsolidatedDataFile!B202" display="7.2.1" xr:uid="{00000000-0004-0000-0500-000032000000}"/>
    <hyperlink ref="BD1" location="CCP_ConsolidatedDataFile!B206" display="7.3.2" xr:uid="{00000000-0004-0000-0500-000033000000}"/>
    <hyperlink ref="BE1" location="CCP_ConsolidatedDataFile!B222" display="12.1.1" xr:uid="{00000000-0004-0000-0500-000034000000}"/>
    <hyperlink ref="BF1" location="CCP_ConsolidatedDataFile!B223" display="12.1.2" xr:uid="{00000000-0004-0000-0500-000035000000}"/>
    <hyperlink ref="BG1" location="CCP_ConsolidatedDataFile!B221" display="12.1.3" xr:uid="{00000000-0004-0000-0500-000036000000}"/>
    <hyperlink ref="BH1" location="CCP_ConsolidatedDataFile!B225" display="12.2.1" xr:uid="{00000000-0004-0000-0500-000037000000}"/>
    <hyperlink ref="BI1" location="CCP_ConsolidatedDataFile!B226" display="12.2.2" xr:uid="{00000000-0004-0000-0500-000038000000}"/>
    <hyperlink ref="BJ1" location="CCP_ConsolidatedDataFile!B227" display="12.2.3" xr:uid="{00000000-0004-0000-0500-000039000000}"/>
    <hyperlink ref="BK1" location="CCP_ConsolidatedDataFile!B225" display="13.1.1" xr:uid="{00000000-0004-0000-0500-00003A000000}"/>
    <hyperlink ref="BL1" location="CCP_ConsolidatedDataFile!B226" display="13.1.2" xr:uid="{00000000-0004-0000-0500-00003B000000}"/>
    <hyperlink ref="BM1" location="CCP_ConsolidatedDataFile!B227" display="13.1.3.1" xr:uid="{00000000-0004-0000-0500-00003C000000}"/>
    <hyperlink ref="BN1" location="CCP_ConsolidatedDataFile!B228" display="13.1.3.2" xr:uid="{00000000-0004-0000-0500-00003D000000}"/>
    <hyperlink ref="BO1" location="CCP_ConsolidatedDataFile!B229" display="13.1.4" xr:uid="{00000000-0004-0000-0500-00003E000000}"/>
    <hyperlink ref="BP1" location="CCP_ConsolidatedDataFile!B233" display="14.1.1" xr:uid="{00000000-0004-0000-0500-00003F000000}"/>
    <hyperlink ref="CX1" location="CCP_ConsolidatedDataFile!B265" display="16.2.20" xr:uid="{00000000-0004-0000-0500-000040000000}"/>
    <hyperlink ref="CY1" location="CCP_ConsolidatedDataFile!B274" display="16.3.1" xr:uid="{00000000-0004-0000-0500-000041000000}"/>
    <hyperlink ref="CZ1" location="CCP_ConsolidatedDataFile!B275" display="16.3.2" xr:uid="{00000000-0004-0000-0500-000042000000}"/>
    <hyperlink ref="DA1" location="CCP_ConsolidatedDataFile!B288" display="17.1.1" xr:uid="{00000000-0004-0000-0500-000043000000}"/>
    <hyperlink ref="DB1" location="CCP_ConsolidatedDataFile!B289" display="17.2.1" xr:uid="{00000000-0004-0000-0500-000044000000}"/>
    <hyperlink ref="DC1" location="CCP_ConsolidatedDataFile!B293" display="17.4.1" xr:uid="{00000000-0004-0000-0500-000045000000}"/>
    <hyperlink ref="DD1" location="CCP_ConsolidatedDataFile!B294" display="18.1.1.1" xr:uid="{00000000-0004-0000-0500-000046000000}"/>
    <hyperlink ref="DE1" location="CCP_ConsolidatedDataFile!B295" display="18.1.1.2" xr:uid="{00000000-0004-0000-0500-000047000000}"/>
    <hyperlink ref="DF1" location="CCP_ConsolidatedDataFile!B296" display="18.1.1.3" xr:uid="{00000000-0004-0000-0500-000048000000}"/>
    <hyperlink ref="DG1" location="CCP_ConsolidatedDataFile!B297" display="18.1.2.1" xr:uid="{00000000-0004-0000-0500-000049000000}"/>
    <hyperlink ref="DH1" location="CCP_ConsolidatedDataFile!B298" display="18.1.2.2" xr:uid="{00000000-0004-0000-0500-00004A000000}"/>
    <hyperlink ref="DI1" location="CCP_ConsolidatedDataFile!B299" display="18.1.2.3" xr:uid="{00000000-0004-0000-0500-00004B000000}"/>
    <hyperlink ref="DJ1" location="CCP_ConsolidatedDataFile!B293" display="18.1.2.4" xr:uid="{00000000-0004-0000-0500-00004C000000}"/>
    <hyperlink ref="DK1" location="CCP_ConsolidatedDataFile!B301" display="18.1.3.1" xr:uid="{00000000-0004-0000-0500-00004D000000}"/>
    <hyperlink ref="DL1" location="CCP_ConsolidatedDataFile!B302" display="18.1.3.2" xr:uid="{00000000-0004-0000-0500-00004E000000}"/>
    <hyperlink ref="DM1" location="CCP_ConsolidatedDataFile!B315" display="18.4.1" xr:uid="{00000000-0004-0000-0500-00004F000000}"/>
    <hyperlink ref="DN1" location="CCP_ConsolidatedDataFile!B316" display="18.4.2" xr:uid="{00000000-0004-0000-0500-000050000000}"/>
    <hyperlink ref="DO1" location="CCP_ConsolidatedDataFile!B317" display="18.4.3" xr:uid="{00000000-0004-0000-0500-000051000000}"/>
    <hyperlink ref="DP1" location="CCP_ConsolidatedDataFile!B319" display="19.1.1" xr:uid="{00000000-0004-0000-0500-000052000000}"/>
    <hyperlink ref="DQ1" location="CCP_ConsolidatedDataFile!B319" display="19.1.2" xr:uid="{00000000-0004-0000-0500-000053000000}"/>
    <hyperlink ref="DR1" location="CCP_ConsolidatedDataFile!B320" display="19.1.3.1" xr:uid="{00000000-0004-0000-0500-000054000000}"/>
    <hyperlink ref="DS1" location="Guide!B321" display="19.1.3.2" xr:uid="{00000000-0004-0000-0500-000055000000}"/>
    <hyperlink ref="DT1" location="CCP_ConsolidatedDataFile!B322" display="19.1.4.1" xr:uid="{00000000-0004-0000-0500-000056000000}"/>
    <hyperlink ref="DU1" location="CCP_ConsolidatedDataFile!B323" display="19.1.4.2" xr:uid="{00000000-0004-0000-0500-000057000000}"/>
    <hyperlink ref="BQ1" location="CCP_ConsolidatedDataFile!B234" display="14.1.2" xr:uid="{00000000-0004-0000-0500-000058000000}"/>
    <hyperlink ref="BR1" location="CCP_ConsolidatedDataFile!B235" display="14.1.3" xr:uid="{00000000-0004-0000-0500-000059000000}"/>
    <hyperlink ref="BS1" location="CCP_ConsolidatedDataFile!B236" display="14.1.4" xr:uid="{00000000-0004-0000-0500-00005A000000}"/>
    <hyperlink ref="BT1" location="CCP_ConsolidatedDataFile!B234" display="15.1.1" xr:uid="{00000000-0004-0000-0500-00005B000000}"/>
    <hyperlink ref="BU1" location="CCP_ConsolidatedDataFile!B235" display="15.1.2" xr:uid="{00000000-0004-0000-0500-00005C000000}"/>
    <hyperlink ref="BV1" location="CCP_ConsolidatedDataFile!B239" display="15.2.1" xr:uid="{00000000-0004-0000-0500-00005D000000}"/>
    <hyperlink ref="BW1" location="CCP_ConsolidatedDataFile!B240" display="15.2.2" xr:uid="{00000000-0004-0000-0500-00005E000000}"/>
    <hyperlink ref="BX1" location="CCP_ConsolidatedDataFile!B241" display="15.2.3" xr:uid="{00000000-0004-0000-0500-00005F000000}"/>
    <hyperlink ref="BY1" location="CCP_ConsolidatedDataFile!B239" display="15.2.4" xr:uid="{00000000-0004-0000-0500-000060000000}"/>
    <hyperlink ref="BZ1" location="CCP_ConsolidatedDataFile!B240" display="15.2.5" xr:uid="{00000000-0004-0000-0500-000061000000}"/>
    <hyperlink ref="CA1" location="CCP_ConsolidatedDataFile!B241" display="15.2.6" xr:uid="{00000000-0004-0000-0500-000062000000}"/>
    <hyperlink ref="CB1" location="CCP_ConsolidatedDataFile!B242" display="15.2.7" xr:uid="{00000000-0004-0000-0500-000063000000}"/>
    <hyperlink ref="CC1" location="CCP_ConsolidatedDataFile!B243" display="15.3.1" xr:uid="{00000000-0004-0000-0500-000064000000}"/>
    <hyperlink ref="CD1" location="CCP_ConsolidatedDataFile!B244" display="15.3.2" xr:uid="{00000000-0004-0000-0500-000065000000}"/>
    <hyperlink ref="CE1" location="CCP_ConsolidatedDataFile!B245" display="16.1.1" xr:uid="{00000000-0004-0000-0500-000066000000}"/>
    <hyperlink ref="CF1" location="CCP_ConsolidatedDataFile!B249" display="16.1.2" xr:uid="{00000000-0004-0000-0500-000067000000}"/>
    <hyperlink ref="CG1" location="CCP_ConsolidatedDataFile!B247" display="16.2.1" xr:uid="{00000000-0004-0000-0500-000068000000}"/>
    <hyperlink ref="CH1" location="CCP_ConsolidatedDataFile!B248" display="16.2.2" xr:uid="{00000000-0004-0000-0500-000069000000}"/>
    <hyperlink ref="CI1" location="CCP_ConsolidatedDataFile!B249" display="16.2.3" xr:uid="{00000000-0004-0000-0500-00006A000000}"/>
    <hyperlink ref="CJ1" location="CCP_ConsolidatedDataFile!B253" display="16.2.4" xr:uid="{00000000-0004-0000-0500-00006B000000}"/>
    <hyperlink ref="CK1" location="CCP_ConsolidatedDataFile!B251" display="16.2.5" xr:uid="{00000000-0004-0000-0500-00006C000000}"/>
    <hyperlink ref="CL1" location="CCP_ConsolidatedDataFile!B252" display="16.2.6" xr:uid="{00000000-0004-0000-0500-00006D000000}"/>
    <hyperlink ref="CN1" location="CCP_ConsolidatedDataFile!B255" display="16.2.9" xr:uid="{00000000-0004-0000-0500-00006F000000}"/>
    <hyperlink ref="CO1" location="CCP_ConsolidatedDataFile!B256" display="16.2.10" xr:uid="{00000000-0004-0000-0500-000070000000}"/>
    <hyperlink ref="CP1" location="CCP_ConsolidatedDataFile!B257" display="16.2.11" xr:uid="{00000000-0004-0000-0500-000071000000}"/>
    <hyperlink ref="CQ1" location="CCP_ConsolidatedDataFile!B258" display="16.2.12" xr:uid="{00000000-0004-0000-0500-000072000000}"/>
    <hyperlink ref="CR1" location="CCP_ConsolidatedDataFile!B259" display="16.2.13" xr:uid="{00000000-0004-0000-0500-000073000000}"/>
    <hyperlink ref="CS1" location="CCP_ConsolidatedDataFile!B260" display="16.2.14" xr:uid="{00000000-0004-0000-0500-000074000000}"/>
    <hyperlink ref="CT1" location="CCP_ConsolidatedDataFile!B261" display="16.2.16" xr:uid="{00000000-0004-0000-0500-000075000000}"/>
    <hyperlink ref="CU1" location="CCP_ConsolidatedDataFile!B262" display="16.2.17" xr:uid="{00000000-0004-0000-0500-000076000000}"/>
    <hyperlink ref="CV1" location="CCP_ConsolidatedDataFile!B263" display="16.2.18" xr:uid="{00000000-0004-0000-0500-000077000000}"/>
    <hyperlink ref="CW1" location="CCP_ConsolidatedDataFile!B265" display="16.2.19" xr:uid="{00000000-0004-0000-0500-000078000000}"/>
    <hyperlink ref="Z2" r:id="rId1" xr:uid="{00000000-0004-0000-0500-000079000000}"/>
    <hyperlink ref="AM2" r:id="rId2" xr:uid="{00000000-0004-0000-0500-00007A000000}"/>
    <hyperlink ref="CM1" location="CCP_ConsolidatedDataFile!B253" display="16.2.7" xr:uid="{00000000-0004-0000-0500-00006E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T4"/>
  <sheetViews>
    <sheetView topLeftCell="C1" zoomScale="85" zoomScaleNormal="85" workbookViewId="0">
      <pane ySplit="1" topLeftCell="A2" activePane="bottomLeft" state="frozen"/>
      <selection pane="bottomLeft" activeCell="C1" sqref="C1"/>
    </sheetView>
  </sheetViews>
  <sheetFormatPr defaultRowHeight="15" customHeight="1" x14ac:dyDescent="0.3"/>
  <cols>
    <col min="1" max="1" width="14.33203125" style="2" bestFit="1" customWidth="1"/>
    <col min="2" max="2" width="14.5546875" bestFit="1" customWidth="1"/>
    <col min="3" max="3" width="23.6640625" bestFit="1" customWidth="1"/>
    <col min="4" max="4" width="14.44140625" bestFit="1" customWidth="1"/>
    <col min="5" max="5" width="11.44140625" bestFit="1" customWidth="1"/>
    <col min="6" max="8" width="10.44140625" style="3" bestFit="1" customWidth="1"/>
    <col min="9" max="9" width="12.6640625" style="3" bestFit="1" customWidth="1"/>
    <col min="10" max="19" width="10.44140625" style="3" bestFit="1" customWidth="1"/>
    <col min="20" max="20" width="12.6640625" style="3" bestFit="1" customWidth="1"/>
    <col min="21" max="161" width="10.6640625" customWidth="1"/>
  </cols>
  <sheetData>
    <row r="1" spans="1:20" s="12" customFormat="1" ht="15" customHeight="1" x14ac:dyDescent="0.3">
      <c r="A1" s="10" t="s">
        <v>0</v>
      </c>
      <c r="B1" s="11" t="s">
        <v>2</v>
      </c>
      <c r="C1" s="11" t="s">
        <v>3</v>
      </c>
      <c r="D1" s="11" t="s">
        <v>5</v>
      </c>
      <c r="E1" s="11" t="s">
        <v>4</v>
      </c>
      <c r="F1" s="105" t="s">
        <v>472</v>
      </c>
      <c r="G1" s="105" t="s">
        <v>473</v>
      </c>
      <c r="H1" s="105" t="s">
        <v>474</v>
      </c>
      <c r="I1" s="105" t="s">
        <v>475</v>
      </c>
      <c r="J1" s="105" t="s">
        <v>476</v>
      </c>
      <c r="K1" s="105" t="s">
        <v>477</v>
      </c>
      <c r="L1" s="105" t="s">
        <v>478</v>
      </c>
      <c r="M1" s="105" t="s">
        <v>479</v>
      </c>
      <c r="N1" s="105" t="s">
        <v>480</v>
      </c>
      <c r="O1" s="105" t="s">
        <v>481</v>
      </c>
      <c r="P1" s="105" t="s">
        <v>482</v>
      </c>
      <c r="Q1" s="105" t="s">
        <v>483</v>
      </c>
      <c r="R1" s="105" t="s">
        <v>484</v>
      </c>
      <c r="S1" s="105" t="s">
        <v>485</v>
      </c>
      <c r="T1" s="105" t="s">
        <v>486</v>
      </c>
    </row>
    <row r="2" spans="1:20" ht="15" customHeight="1" x14ac:dyDescent="0.3">
      <c r="A2" s="10">
        <f>CCP_ConsolidatedDataFile!$A$2</f>
        <v>45657</v>
      </c>
      <c r="B2" s="11" t="s">
        <v>289</v>
      </c>
      <c r="C2" s="11" t="s">
        <v>670</v>
      </c>
      <c r="D2" s="11" t="s">
        <v>299</v>
      </c>
      <c r="E2" s="11" t="s">
        <v>669</v>
      </c>
      <c r="F2" s="92">
        <v>0</v>
      </c>
      <c r="G2" s="92">
        <v>0</v>
      </c>
      <c r="H2" s="92">
        <v>0</v>
      </c>
      <c r="I2" s="92">
        <v>500000000</v>
      </c>
      <c r="J2" s="92">
        <v>0</v>
      </c>
      <c r="K2" s="92">
        <v>0</v>
      </c>
      <c r="L2" s="92">
        <v>0</v>
      </c>
      <c r="M2" s="92">
        <v>0</v>
      </c>
      <c r="N2" s="92">
        <v>0</v>
      </c>
      <c r="O2" s="92">
        <v>0</v>
      </c>
      <c r="P2" s="92">
        <v>0</v>
      </c>
      <c r="Q2" s="92">
        <v>0</v>
      </c>
      <c r="R2" s="92">
        <v>0</v>
      </c>
      <c r="S2" s="92">
        <v>0</v>
      </c>
      <c r="T2" s="92">
        <v>500000000</v>
      </c>
    </row>
    <row r="3" spans="1:20" ht="15" customHeight="1" x14ac:dyDescent="0.3">
      <c r="A3" s="10">
        <f>CCP_ConsolidatedDataFile!$A$2</f>
        <v>45657</v>
      </c>
      <c r="B3" s="11" t="s">
        <v>289</v>
      </c>
      <c r="C3" s="11" t="s">
        <v>670</v>
      </c>
      <c r="D3" s="11" t="s">
        <v>300</v>
      </c>
      <c r="E3" s="11" t="s">
        <v>669</v>
      </c>
      <c r="F3" s="92">
        <v>0</v>
      </c>
      <c r="G3" s="92">
        <v>0</v>
      </c>
      <c r="H3" s="92">
        <v>0</v>
      </c>
      <c r="I3" s="92">
        <v>500000000</v>
      </c>
      <c r="J3" s="92">
        <v>0</v>
      </c>
      <c r="K3" s="92">
        <v>0</v>
      </c>
      <c r="L3" s="92">
        <v>0</v>
      </c>
      <c r="M3" s="92">
        <v>0</v>
      </c>
      <c r="N3" s="92">
        <v>0</v>
      </c>
      <c r="O3" s="92">
        <v>0</v>
      </c>
      <c r="P3" s="92">
        <v>0</v>
      </c>
      <c r="Q3" s="92">
        <v>0</v>
      </c>
      <c r="R3" s="92">
        <v>0</v>
      </c>
      <c r="S3" s="92">
        <v>0</v>
      </c>
      <c r="T3" s="92">
        <v>500000000</v>
      </c>
    </row>
    <row r="4" spans="1:20" ht="15" customHeight="1" x14ac:dyDescent="0.3">
      <c r="A4" s="10"/>
      <c r="F4" s="282"/>
      <c r="G4" s="282"/>
      <c r="H4" s="282"/>
      <c r="I4" s="282"/>
      <c r="J4" s="282"/>
      <c r="K4" s="282"/>
      <c r="L4" s="282"/>
      <c r="M4" s="282"/>
      <c r="N4" s="282"/>
      <c r="O4" s="282"/>
      <c r="P4" s="282"/>
      <c r="Q4" s="282"/>
      <c r="R4" s="282"/>
      <c r="S4" s="282"/>
      <c r="T4" s="282"/>
    </row>
  </sheetData>
  <autoFilter ref="A1:T1" xr:uid="{00000000-0009-0000-0000-000006000000}"/>
  <sortState xmlns:xlrd2="http://schemas.microsoft.com/office/spreadsheetml/2017/richdata2" ref="A1:T5">
    <sortCondition descending="1" ref="A1"/>
  </sortState>
  <phoneticPr fontId="14" type="noConversion"/>
  <hyperlinks>
    <hyperlink ref="F1" location="CCP_ConsolidatedDataFile!B13" display="4.3.1" xr:uid="{00000000-0004-0000-0600-000000000000}"/>
    <hyperlink ref="G1" location="CCP_ConsolidatedDataFile!B15" display="4.3.2" xr:uid="{00000000-0004-0000-0600-000001000000}"/>
    <hyperlink ref="H1" location="CCP_ConsolidatedDataFile!B17" display="4.3.3" xr:uid="{00000000-0004-0000-0600-000002000000}"/>
    <hyperlink ref="I1" location="CCP_ConsolidatedDataFile!B19" display="4.3.4" xr:uid="{00000000-0004-0000-0600-000003000000}"/>
    <hyperlink ref="J1" location="CCP_ConsolidatedDataFile!B21" display="4.3.5" xr:uid="{00000000-0004-0000-0600-000004000000}"/>
    <hyperlink ref="K1" location="CCP_ConsolidatedDataFile!B23" display="4.3.6" xr:uid="{00000000-0004-0000-0600-000005000000}"/>
    <hyperlink ref="L1" location="CCP_ConsolidatedDataFile!B25" display="4.3.7" xr:uid="{00000000-0004-0000-0600-000006000000}"/>
    <hyperlink ref="M1" location="CCP_ConsolidatedDataFile!B27" display="4.3.8" xr:uid="{00000000-0004-0000-0600-000007000000}"/>
    <hyperlink ref="N1" location="CCP_ConsolidatedDataFile!B29" display="4.3.9" xr:uid="{00000000-0004-0000-0600-000008000000}"/>
    <hyperlink ref="O1" location="CCP_ConsolidatedDataFile!B31" display="4.3.10" xr:uid="{00000000-0004-0000-0600-000009000000}"/>
    <hyperlink ref="P1" location="CCP_ConsolidatedDataFile!B33" display="4.3.11" xr:uid="{00000000-0004-0000-0600-00000A000000}"/>
    <hyperlink ref="Q1" location="CCP_ConsolidatedDataFile!B35" display="4.3.12" xr:uid="{00000000-0004-0000-0600-00000B000000}"/>
    <hyperlink ref="R1" location="CCP_ConsolidatedDataFile!B37" display="4.3.13" xr:uid="{00000000-0004-0000-0600-00000C000000}"/>
    <hyperlink ref="S1" location="CCP_ConsolidatedDataFile!B39" display="4.3.14" xr:uid="{00000000-0004-0000-0600-00000D000000}"/>
    <hyperlink ref="T1" location="CCP_ConsolidatedDataFile!B41" display="4.3.15" xr:uid="{00000000-0004-0000-0600-00000E000000}"/>
  </hyperlink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4"/>
  <sheetViews>
    <sheetView zoomScaleNormal="100" workbookViewId="0">
      <pane ySplit="1" topLeftCell="A2" activePane="bottomLeft" state="frozen"/>
      <selection pane="bottomLeft"/>
    </sheetView>
  </sheetViews>
  <sheetFormatPr defaultColWidth="9.33203125" defaultRowHeight="15" customHeight="1" x14ac:dyDescent="0.3"/>
  <cols>
    <col min="1" max="1" width="13.44140625" style="2" bestFit="1" customWidth="1"/>
    <col min="2" max="2" width="14" bestFit="1" customWidth="1"/>
    <col min="3" max="3" width="24.6640625" bestFit="1" customWidth="1"/>
    <col min="4" max="4" width="34.6640625" bestFit="1" customWidth="1"/>
    <col min="5" max="5" width="11.33203125" bestFit="1" customWidth="1"/>
    <col min="6" max="6" width="14.6640625" style="3" bestFit="1" customWidth="1"/>
    <col min="7" max="7" width="11.33203125" style="3" bestFit="1" customWidth="1"/>
    <col min="8" max="8" width="14.5546875" style="3" bestFit="1" customWidth="1"/>
    <col min="9" max="9" width="11.33203125" style="3" bestFit="1" customWidth="1"/>
    <col min="10" max="161" width="10.6640625" customWidth="1"/>
  </cols>
  <sheetData>
    <row r="1" spans="1:9" s="12" customFormat="1" ht="15" customHeight="1" x14ac:dyDescent="0.3">
      <c r="A1" s="10" t="s">
        <v>0</v>
      </c>
      <c r="B1" s="11" t="s">
        <v>2</v>
      </c>
      <c r="C1" s="11" t="s">
        <v>3</v>
      </c>
      <c r="D1" s="11" t="s">
        <v>5</v>
      </c>
      <c r="E1" s="11" t="s">
        <v>4</v>
      </c>
      <c r="F1" s="105" t="s">
        <v>487</v>
      </c>
      <c r="G1" s="105" t="s">
        <v>488</v>
      </c>
      <c r="H1" s="105" t="s">
        <v>489</v>
      </c>
      <c r="I1" s="105" t="s">
        <v>490</v>
      </c>
    </row>
    <row r="2" spans="1:9" ht="15" customHeight="1" x14ac:dyDescent="0.3">
      <c r="A2" s="256">
        <f>CCP_ConsolidatedDataFile!$A$2</f>
        <v>45657</v>
      </c>
      <c r="B2" s="257" t="s">
        <v>289</v>
      </c>
      <c r="C2" s="257" t="s">
        <v>671</v>
      </c>
      <c r="D2" s="257" t="s">
        <v>301</v>
      </c>
      <c r="E2" s="257" t="s">
        <v>669</v>
      </c>
      <c r="F2" s="283">
        <v>522758799</v>
      </c>
      <c r="G2" s="152" t="s">
        <v>684</v>
      </c>
      <c r="H2" s="242">
        <v>652462853</v>
      </c>
      <c r="I2" s="152" t="s">
        <v>684</v>
      </c>
    </row>
    <row r="3" spans="1:9" ht="15" customHeight="1" x14ac:dyDescent="0.3">
      <c r="A3" s="256">
        <f>CCP_ConsolidatedDataFile!$A$2</f>
        <v>45657</v>
      </c>
      <c r="B3" s="257" t="s">
        <v>289</v>
      </c>
      <c r="C3" s="257" t="s">
        <v>671</v>
      </c>
      <c r="D3" s="257" t="s">
        <v>302</v>
      </c>
      <c r="E3" s="257" t="s">
        <v>669</v>
      </c>
      <c r="F3" s="283">
        <v>172989563</v>
      </c>
      <c r="G3" s="152" t="s">
        <v>684</v>
      </c>
      <c r="H3" s="242">
        <v>172989563</v>
      </c>
      <c r="I3" s="152" t="s">
        <v>684</v>
      </c>
    </row>
    <row r="4" spans="1:9" ht="15" customHeight="1" x14ac:dyDescent="0.3">
      <c r="A4" s="256"/>
      <c r="B4" s="284"/>
      <c r="C4" s="284"/>
      <c r="D4" s="284"/>
      <c r="E4" s="284"/>
      <c r="F4" s="282"/>
      <c r="G4" s="282"/>
      <c r="H4" s="282"/>
      <c r="I4" s="282"/>
    </row>
  </sheetData>
  <autoFilter ref="A1:I1" xr:uid="{00000000-0009-0000-0000-000007000000}"/>
  <sortState xmlns:xlrd2="http://schemas.microsoft.com/office/spreadsheetml/2017/richdata2" ref="A1:I3">
    <sortCondition descending="1" ref="A1"/>
  </sortState>
  <hyperlinks>
    <hyperlink ref="F1" location="CCP_ConsolidatedDataFile!B45" display="4.4.3" xr:uid="{00000000-0004-0000-0700-000000000000}"/>
    <hyperlink ref="G1" location="CCP_ConsolidatedDataFile!B49" display="4.4.6" xr:uid="{00000000-0004-0000-0700-000001000000}"/>
    <hyperlink ref="H1" location="CCP_ConsolidatedDataFile!B51" display="4.4.7" xr:uid="{00000000-0004-0000-0700-000002000000}"/>
    <hyperlink ref="I1" location="CCP_ConsolidatedDataFile!B55" display="4.4.10" xr:uid="{00000000-0004-0000-0700-000003000000}"/>
  </hyperlink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G4"/>
  <sheetViews>
    <sheetView zoomScaleNormal="100" workbookViewId="0">
      <pane ySplit="1" topLeftCell="A2" activePane="bottomLeft" state="frozen"/>
      <selection pane="bottomLeft"/>
    </sheetView>
  </sheetViews>
  <sheetFormatPr defaultRowHeight="15" customHeight="1" x14ac:dyDescent="0.3"/>
  <cols>
    <col min="1" max="1" width="13.44140625" style="2" bestFit="1" customWidth="1"/>
    <col min="2" max="2" width="14" bestFit="1" customWidth="1"/>
    <col min="3" max="3" width="22.6640625" bestFit="1" customWidth="1"/>
    <col min="4" max="4" width="16.6640625" bestFit="1" customWidth="1"/>
    <col min="5" max="5" width="11.33203125" bestFit="1" customWidth="1"/>
    <col min="6" max="7" width="11.33203125" style="3" bestFit="1" customWidth="1"/>
    <col min="8" max="161" width="10.6640625" customWidth="1"/>
  </cols>
  <sheetData>
    <row r="1" spans="1:7" s="12" customFormat="1" ht="15" customHeight="1" x14ac:dyDescent="0.3">
      <c r="A1" s="10" t="s">
        <v>0</v>
      </c>
      <c r="B1" s="11" t="s">
        <v>2</v>
      </c>
      <c r="C1" s="11" t="s">
        <v>3</v>
      </c>
      <c r="D1" s="11" t="s">
        <v>5</v>
      </c>
      <c r="E1" s="11" t="s">
        <v>4</v>
      </c>
      <c r="F1" s="105" t="s">
        <v>491</v>
      </c>
      <c r="G1" s="105" t="s">
        <v>492</v>
      </c>
    </row>
    <row r="2" spans="1:7" ht="15" customHeight="1" x14ac:dyDescent="0.3">
      <c r="A2" s="10">
        <f>CCP_ConsolidatedDataFile!$A$2</f>
        <v>45657</v>
      </c>
      <c r="B2" s="11" t="s">
        <v>289</v>
      </c>
      <c r="C2" s="11" t="s">
        <v>671</v>
      </c>
      <c r="D2" s="11" t="s">
        <v>56</v>
      </c>
      <c r="E2" s="11" t="s">
        <v>669</v>
      </c>
      <c r="F2" s="3" t="s">
        <v>287</v>
      </c>
      <c r="G2" s="3" t="s">
        <v>287</v>
      </c>
    </row>
    <row r="3" spans="1:7" ht="15" customHeight="1" x14ac:dyDescent="0.3">
      <c r="A3" s="10"/>
    </row>
    <row r="4" spans="1:7" ht="15" customHeight="1" x14ac:dyDescent="0.3">
      <c r="A4" s="10"/>
    </row>
  </sheetData>
  <autoFilter ref="A1:G1" xr:uid="{00000000-0009-0000-0000-000008000000}"/>
  <sortState xmlns:xlrd2="http://schemas.microsoft.com/office/spreadsheetml/2017/richdata2" ref="A1:G3">
    <sortCondition descending="1" ref="A1"/>
  </sortState>
  <hyperlinks>
    <hyperlink ref="F1" location="CCP_ConsolidatedDataFile!B48" display="4.4.5" xr:uid="{00000000-0004-0000-0800-000000000000}"/>
    <hyperlink ref="G1" location="CCP_ConsolidatedDataFile!B54" display="4.4.9" xr:uid="{00000000-0004-0000-0800-000001000000}"/>
  </hyperlinks>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F5"/>
  <sheetViews>
    <sheetView workbookViewId="0">
      <pane ySplit="1" topLeftCell="A2" activePane="bottomLeft" state="frozen"/>
      <selection pane="bottomLeft"/>
    </sheetView>
  </sheetViews>
  <sheetFormatPr defaultColWidth="13.5546875" defaultRowHeight="15" customHeight="1" x14ac:dyDescent="0.3"/>
  <cols>
    <col min="1" max="1" width="13.44140625" style="2" bestFit="1" customWidth="1"/>
    <col min="2" max="2" width="14" bestFit="1" customWidth="1"/>
    <col min="3" max="3" width="24.6640625" bestFit="1" customWidth="1"/>
    <col min="4" max="4" width="13.44140625" bestFit="1" customWidth="1"/>
    <col min="5" max="5" width="11.33203125" bestFit="1" customWidth="1"/>
    <col min="6" max="6" width="17.44140625" style="3" bestFit="1" customWidth="1"/>
  </cols>
  <sheetData>
    <row r="1" spans="1:6" s="12" customFormat="1" ht="15" customHeight="1" x14ac:dyDescent="0.3">
      <c r="A1" s="10" t="s">
        <v>0</v>
      </c>
      <c r="B1" s="11" t="s">
        <v>2</v>
      </c>
      <c r="C1" s="11" t="s">
        <v>3</v>
      </c>
      <c r="D1" s="11" t="s">
        <v>5</v>
      </c>
      <c r="E1" s="153">
        <v>0</v>
      </c>
      <c r="F1" s="105" t="s">
        <v>493</v>
      </c>
    </row>
    <row r="2" spans="1:6" ht="15" customHeight="1" x14ac:dyDescent="0.3">
      <c r="A2" s="10">
        <f>CCP_ConsolidatedDataFile!$A$2</f>
        <v>45657</v>
      </c>
      <c r="B2" s="11" t="s">
        <v>289</v>
      </c>
      <c r="C2" s="86" t="s">
        <v>671</v>
      </c>
      <c r="D2" s="11" t="s">
        <v>303</v>
      </c>
      <c r="E2" t="s">
        <v>669</v>
      </c>
      <c r="F2" s="284">
        <v>19889899395.619999</v>
      </c>
    </row>
    <row r="3" spans="1:6" ht="15" customHeight="1" x14ac:dyDescent="0.3">
      <c r="A3" s="10">
        <f>CCP_ConsolidatedDataFile!$A$2</f>
        <v>45657</v>
      </c>
      <c r="B3" s="11" t="s">
        <v>289</v>
      </c>
      <c r="C3" s="86" t="s">
        <v>671</v>
      </c>
      <c r="D3" s="11" t="s">
        <v>304</v>
      </c>
      <c r="E3" t="s">
        <v>669</v>
      </c>
      <c r="F3" s="284">
        <v>29179744213.43</v>
      </c>
    </row>
    <row r="4" spans="1:6" ht="15" customHeight="1" x14ac:dyDescent="0.3">
      <c r="A4" s="10">
        <f>CCP_ConsolidatedDataFile!$A$2</f>
        <v>45657</v>
      </c>
      <c r="B4" s="11" t="s">
        <v>289</v>
      </c>
      <c r="C4" s="86" t="s">
        <v>671</v>
      </c>
      <c r="D4" s="11" t="s">
        <v>305</v>
      </c>
      <c r="E4" t="s">
        <v>669</v>
      </c>
      <c r="F4" s="285">
        <v>0</v>
      </c>
    </row>
    <row r="5" spans="1:6" ht="15" customHeight="1" x14ac:dyDescent="0.3">
      <c r="A5" s="10">
        <f>CCP_ConsolidatedDataFile!$A$2</f>
        <v>45657</v>
      </c>
      <c r="B5" s="11" t="s">
        <v>289</v>
      </c>
      <c r="C5" s="86" t="s">
        <v>671</v>
      </c>
      <c r="D5" s="11" t="s">
        <v>306</v>
      </c>
      <c r="E5" t="s">
        <v>669</v>
      </c>
      <c r="F5" s="284">
        <f>SUM(F2:F4)</f>
        <v>49069643609.050003</v>
      </c>
    </row>
  </sheetData>
  <autoFilter ref="A1:F1" xr:uid="{00000000-0009-0000-0000-000009000000}"/>
  <sortState xmlns:xlrd2="http://schemas.microsoft.com/office/spreadsheetml/2017/richdata2" ref="A1:F9">
    <sortCondition descending="1" ref="A1"/>
  </sortState>
  <hyperlinks>
    <hyperlink ref="F1" location="CCP_ConsolidatedDataFile!B63" display="6.1.1" xr:uid="{00000000-0004-0000-0900-000000000000}"/>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W8"/>
  <sheetViews>
    <sheetView topLeftCell="C1" zoomScale="80" zoomScaleNormal="80" workbookViewId="0">
      <pane ySplit="1" topLeftCell="A2" activePane="bottomLeft" state="frozen"/>
      <selection pane="bottomLeft" activeCell="C1" sqref="C1"/>
    </sheetView>
  </sheetViews>
  <sheetFormatPr defaultColWidth="9.33203125" defaultRowHeight="15" customHeight="1" x14ac:dyDescent="0.3"/>
  <cols>
    <col min="1" max="1" width="14.33203125" style="2" bestFit="1" customWidth="1"/>
    <col min="2" max="2" width="14.5546875" bestFit="1" customWidth="1"/>
    <col min="3" max="3" width="23.6640625" bestFit="1" customWidth="1"/>
    <col min="4" max="4" width="21.33203125" bestFit="1" customWidth="1"/>
    <col min="5" max="5" width="11.44140625" bestFit="1" customWidth="1"/>
    <col min="6" max="6" width="11.44140625" style="3" bestFit="1" customWidth="1"/>
    <col min="7" max="8" width="11.44140625" style="3" customWidth="1"/>
    <col min="9" max="9" width="18.5546875" style="3" bestFit="1" customWidth="1"/>
    <col min="10" max="10" width="17.44140625" style="155" bestFit="1" customWidth="1"/>
    <col min="11" max="19" width="11.44140625" style="3" customWidth="1"/>
    <col min="20" max="20" width="18.5546875" style="99" bestFit="1" customWidth="1"/>
    <col min="21" max="161" width="10.6640625" customWidth="1"/>
  </cols>
  <sheetData>
    <row r="1" spans="1:23" s="12" customFormat="1" ht="15" customHeight="1" x14ac:dyDescent="0.3">
      <c r="A1" s="10" t="s">
        <v>0</v>
      </c>
      <c r="B1" s="11" t="s">
        <v>2</v>
      </c>
      <c r="C1" s="11" t="s">
        <v>3</v>
      </c>
      <c r="D1" s="11" t="s">
        <v>5</v>
      </c>
      <c r="E1" s="11" t="s">
        <v>4</v>
      </c>
      <c r="F1" s="105" t="s">
        <v>494</v>
      </c>
      <c r="G1" s="105" t="s">
        <v>495</v>
      </c>
      <c r="H1" s="105" t="s">
        <v>496</v>
      </c>
      <c r="I1" s="105" t="s">
        <v>497</v>
      </c>
      <c r="J1" s="154" t="s">
        <v>498</v>
      </c>
      <c r="K1" s="105" t="s">
        <v>499</v>
      </c>
      <c r="L1" s="105" t="s">
        <v>500</v>
      </c>
      <c r="M1" s="105" t="s">
        <v>501</v>
      </c>
      <c r="N1" s="105" t="s">
        <v>502</v>
      </c>
      <c r="O1" s="105" t="s">
        <v>503</v>
      </c>
      <c r="P1" s="105" t="s">
        <v>504</v>
      </c>
      <c r="Q1" s="105" t="s">
        <v>505</v>
      </c>
      <c r="R1" s="105" t="s">
        <v>506</v>
      </c>
      <c r="S1" s="105" t="s">
        <v>507</v>
      </c>
      <c r="T1" s="108" t="s">
        <v>508</v>
      </c>
    </row>
    <row r="2" spans="1:23" ht="15" customHeight="1" x14ac:dyDescent="0.3">
      <c r="A2" s="10">
        <f>CCP_ConsolidatedDataFile!$A$2</f>
        <v>45657</v>
      </c>
      <c r="B2" s="11" t="s">
        <v>1</v>
      </c>
      <c r="C2" t="s">
        <v>670</v>
      </c>
      <c r="D2" s="11" t="s">
        <v>307</v>
      </c>
      <c r="E2" t="s">
        <v>669</v>
      </c>
      <c r="F2" s="125">
        <v>0</v>
      </c>
      <c r="G2" s="125">
        <v>0</v>
      </c>
      <c r="H2" s="125">
        <v>0</v>
      </c>
      <c r="I2" s="271">
        <v>19889899395.619999</v>
      </c>
      <c r="J2" s="286">
        <v>0</v>
      </c>
      <c r="K2" s="242">
        <v>0</v>
      </c>
      <c r="L2" s="242">
        <v>0</v>
      </c>
      <c r="M2" s="242">
        <v>0</v>
      </c>
      <c r="N2" s="242">
        <v>0</v>
      </c>
      <c r="O2" s="242">
        <v>0</v>
      </c>
      <c r="P2" s="242">
        <v>0</v>
      </c>
      <c r="Q2" s="242">
        <v>0</v>
      </c>
      <c r="R2" s="242">
        <v>0</v>
      </c>
      <c r="S2" s="242">
        <v>0</v>
      </c>
      <c r="T2" s="99">
        <v>19889899395.619999</v>
      </c>
      <c r="U2" s="284"/>
      <c r="V2" s="284"/>
      <c r="W2" s="284"/>
    </row>
    <row r="3" spans="1:23" ht="15" customHeight="1" x14ac:dyDescent="0.3">
      <c r="A3" s="10">
        <f>CCP_ConsolidatedDataFile!$A$2</f>
        <v>45657</v>
      </c>
      <c r="B3" s="11" t="s">
        <v>1</v>
      </c>
      <c r="C3" t="s">
        <v>670</v>
      </c>
      <c r="D3" s="11" t="s">
        <v>308</v>
      </c>
      <c r="E3" t="s">
        <v>669</v>
      </c>
      <c r="F3" s="125">
        <v>0</v>
      </c>
      <c r="G3" s="125">
        <v>0</v>
      </c>
      <c r="H3" s="125">
        <v>0</v>
      </c>
      <c r="I3" s="271">
        <v>19889899395.619999</v>
      </c>
      <c r="J3" s="286">
        <v>0</v>
      </c>
      <c r="K3" s="242">
        <v>0</v>
      </c>
      <c r="L3" s="242">
        <v>0</v>
      </c>
      <c r="M3" s="242">
        <v>0</v>
      </c>
      <c r="N3" s="242">
        <v>0</v>
      </c>
      <c r="O3" s="242">
        <v>0</v>
      </c>
      <c r="P3" s="242">
        <v>0</v>
      </c>
      <c r="Q3" s="242">
        <v>0</v>
      </c>
      <c r="R3" s="242">
        <v>0</v>
      </c>
      <c r="S3" s="242">
        <v>0</v>
      </c>
      <c r="T3" s="99">
        <v>19889899395.619999</v>
      </c>
      <c r="U3" s="284"/>
      <c r="V3" s="284"/>
      <c r="W3" s="284"/>
    </row>
    <row r="4" spans="1:23" ht="15" customHeight="1" x14ac:dyDescent="0.3">
      <c r="A4" s="10">
        <f>CCP_ConsolidatedDataFile!$A$2</f>
        <v>45657</v>
      </c>
      <c r="B4" s="11" t="s">
        <v>1</v>
      </c>
      <c r="C4" t="s">
        <v>670</v>
      </c>
      <c r="D4" s="11" t="s">
        <v>309</v>
      </c>
      <c r="E4" t="s">
        <v>669</v>
      </c>
      <c r="F4" s="125">
        <v>0</v>
      </c>
      <c r="G4" s="125">
        <v>0</v>
      </c>
      <c r="H4" s="125">
        <v>0</v>
      </c>
      <c r="I4" s="271">
        <v>29179744213.43</v>
      </c>
      <c r="J4" s="286">
        <v>0</v>
      </c>
      <c r="K4" s="242">
        <v>0</v>
      </c>
      <c r="L4" s="242">
        <v>0</v>
      </c>
      <c r="M4" s="242">
        <v>0</v>
      </c>
      <c r="N4" s="242">
        <v>0</v>
      </c>
      <c r="O4" s="242">
        <v>0</v>
      </c>
      <c r="P4" s="242">
        <v>0</v>
      </c>
      <c r="Q4" s="242">
        <v>0</v>
      </c>
      <c r="R4" s="242">
        <v>0</v>
      </c>
      <c r="S4" s="242">
        <v>0</v>
      </c>
      <c r="T4" s="99">
        <v>29179744213.43</v>
      </c>
      <c r="U4" s="284"/>
      <c r="V4" s="284"/>
      <c r="W4" s="284"/>
    </row>
    <row r="5" spans="1:23" ht="15" customHeight="1" x14ac:dyDescent="0.3">
      <c r="A5" s="10">
        <f>CCP_ConsolidatedDataFile!$A$2</f>
        <v>45657</v>
      </c>
      <c r="B5" s="11" t="s">
        <v>1</v>
      </c>
      <c r="C5" t="s">
        <v>670</v>
      </c>
      <c r="D5" s="11" t="s">
        <v>310</v>
      </c>
      <c r="E5" t="s">
        <v>669</v>
      </c>
      <c r="F5" s="125">
        <v>0</v>
      </c>
      <c r="G5" s="125">
        <v>0</v>
      </c>
      <c r="H5" s="125">
        <v>0</v>
      </c>
      <c r="I5" s="146">
        <v>29179744213.43</v>
      </c>
      <c r="J5" s="286">
        <v>0</v>
      </c>
      <c r="K5" s="242">
        <v>0</v>
      </c>
      <c r="L5" s="242">
        <v>0</v>
      </c>
      <c r="M5" s="242">
        <v>0</v>
      </c>
      <c r="N5" s="242">
        <v>0</v>
      </c>
      <c r="O5" s="242">
        <v>0</v>
      </c>
      <c r="P5" s="242">
        <v>0</v>
      </c>
      <c r="Q5" s="242">
        <v>0</v>
      </c>
      <c r="R5" s="242">
        <v>0</v>
      </c>
      <c r="S5" s="242">
        <v>0</v>
      </c>
      <c r="T5" s="99">
        <v>29179744213.43</v>
      </c>
      <c r="U5" s="284"/>
      <c r="V5" s="284"/>
      <c r="W5" s="284"/>
    </row>
    <row r="6" spans="1:23" ht="15" customHeight="1" x14ac:dyDescent="0.3">
      <c r="A6" s="10">
        <f>CCP_ConsolidatedDataFile!$A$2</f>
        <v>45657</v>
      </c>
      <c r="B6" s="11" t="s">
        <v>1</v>
      </c>
      <c r="C6" s="11" t="s">
        <v>666</v>
      </c>
      <c r="D6" s="11" t="s">
        <v>311</v>
      </c>
      <c r="E6" t="s">
        <v>669</v>
      </c>
      <c r="F6" s="125">
        <v>0</v>
      </c>
      <c r="G6" s="125">
        <v>0</v>
      </c>
      <c r="H6" s="125">
        <v>0</v>
      </c>
      <c r="I6" s="146">
        <f>SUM(I2+I4)</f>
        <v>49069643609.050003</v>
      </c>
      <c r="J6" s="286">
        <f>J2</f>
        <v>0</v>
      </c>
      <c r="K6" s="242">
        <v>0</v>
      </c>
      <c r="L6" s="242">
        <v>0</v>
      </c>
      <c r="M6" s="242">
        <v>0</v>
      </c>
      <c r="N6" s="242">
        <v>0</v>
      </c>
      <c r="O6" s="242">
        <v>0</v>
      </c>
      <c r="P6" s="242">
        <v>0</v>
      </c>
      <c r="Q6" s="242">
        <v>0</v>
      </c>
      <c r="R6" s="242">
        <v>0</v>
      </c>
      <c r="S6" s="242">
        <v>0</v>
      </c>
      <c r="T6" s="99">
        <f t="shared" ref="T6:T7" si="0">SUM(I6:J6)</f>
        <v>49069643609.050003</v>
      </c>
      <c r="U6" s="284"/>
      <c r="V6" s="284"/>
      <c r="W6" s="284"/>
    </row>
    <row r="7" spans="1:23" ht="15" customHeight="1" x14ac:dyDescent="0.3">
      <c r="A7" s="10">
        <f>CCP_ConsolidatedDataFile!$A$2</f>
        <v>45657</v>
      </c>
      <c r="B7" s="11" t="s">
        <v>1</v>
      </c>
      <c r="C7" s="11" t="s">
        <v>666</v>
      </c>
      <c r="D7" s="11" t="s">
        <v>312</v>
      </c>
      <c r="E7" t="s">
        <v>669</v>
      </c>
      <c r="F7" s="125">
        <v>0</v>
      </c>
      <c r="G7" s="125">
        <v>0</v>
      </c>
      <c r="H7" s="125">
        <v>0</v>
      </c>
      <c r="I7" s="146">
        <f>SUM(I2+I4)</f>
        <v>49069643609.050003</v>
      </c>
      <c r="J7" s="286">
        <f>J3</f>
        <v>0</v>
      </c>
      <c r="K7" s="242">
        <v>0</v>
      </c>
      <c r="L7" s="242">
        <v>0</v>
      </c>
      <c r="M7" s="242">
        <v>0</v>
      </c>
      <c r="N7" s="242">
        <v>0</v>
      </c>
      <c r="O7" s="242">
        <v>0</v>
      </c>
      <c r="P7" s="242">
        <v>0</v>
      </c>
      <c r="Q7" s="242">
        <v>0</v>
      </c>
      <c r="R7" s="242">
        <v>0</v>
      </c>
      <c r="S7" s="242">
        <v>0</v>
      </c>
      <c r="T7" s="99">
        <f t="shared" si="0"/>
        <v>49069643609.050003</v>
      </c>
      <c r="U7" s="284"/>
      <c r="V7" s="284"/>
      <c r="W7" s="284"/>
    </row>
    <row r="8" spans="1:23" ht="15" customHeight="1" x14ac:dyDescent="0.3">
      <c r="F8" s="126"/>
      <c r="G8" s="126"/>
      <c r="H8" s="126"/>
      <c r="I8" s="282"/>
      <c r="K8" s="282"/>
      <c r="L8" s="282"/>
      <c r="M8" s="282"/>
      <c r="N8" s="282"/>
      <c r="O8" s="282"/>
      <c r="P8" s="282"/>
      <c r="Q8" s="282"/>
      <c r="R8" s="282"/>
      <c r="S8" s="282"/>
      <c r="U8" s="284"/>
      <c r="V8" s="284"/>
      <c r="W8" s="284"/>
    </row>
  </sheetData>
  <autoFilter ref="A1:T1" xr:uid="{00000000-0009-0000-0000-00000A000000}"/>
  <sortState xmlns:xlrd2="http://schemas.microsoft.com/office/spreadsheetml/2017/richdata2" ref="A1:T7">
    <sortCondition descending="1" ref="A1"/>
  </sortState>
  <hyperlinks>
    <hyperlink ref="F1" location="CCP_ConsolidatedDataFile!B67" display="6.2.1" xr:uid="{00000000-0004-0000-0A00-000000000000}"/>
    <hyperlink ref="G1" location="CCP_ConsolidatedDataFile!B73" display="6.2.2" xr:uid="{00000000-0004-0000-0A00-000001000000}"/>
    <hyperlink ref="H1" location="CCP_ConsolidatedDataFile!B79" display="6.2.3" xr:uid="{00000000-0004-0000-0A00-000002000000}"/>
    <hyperlink ref="I1" location="CCP_ConsolidatedDataFile!B85" display="6.2.4" xr:uid="{00000000-0004-0000-0A00-000003000000}"/>
    <hyperlink ref="J1" location="CCP_ConsolidatedDataFile!B91" display="6.2.5" xr:uid="{00000000-0004-0000-0A00-000004000000}"/>
    <hyperlink ref="K1" location="CCP_ConsolidatedDataFile!B97" display="6.2.6" xr:uid="{00000000-0004-0000-0A00-000005000000}"/>
    <hyperlink ref="L1" location="CCP_ConsolidatedDataFile!B103" display="6.2.7" xr:uid="{00000000-0004-0000-0A00-000006000000}"/>
    <hyperlink ref="M1" location="CCP_ConsolidatedDataFile!B109" display="6.2.8" xr:uid="{00000000-0004-0000-0A00-000007000000}"/>
    <hyperlink ref="N1" location="CCP_ConsolidatedDataFile!B115" display="6.2.9" xr:uid="{00000000-0004-0000-0A00-000008000000}"/>
    <hyperlink ref="O1" location="CCP_ConsolidatedDataFile!B125" display="6.2.10" xr:uid="{00000000-0004-0000-0A00-000009000000}"/>
    <hyperlink ref="P1" location="CCP_ConsolidatedDataFile!B127" display="6.2.11" xr:uid="{00000000-0004-0000-0A00-00000A000000}"/>
    <hyperlink ref="Q1" location="CCP_ConsolidatedDataFile!B133" display="6.2.12" xr:uid="{00000000-0004-0000-0A00-00000B000000}"/>
    <hyperlink ref="R1" location="CCP_ConsolidatedDataFile!B139" display="6.2.13" xr:uid="{00000000-0004-0000-0A00-00000C000000}"/>
    <hyperlink ref="S1" location="CCP_ConsolidatedDataFile!B145" display="6.2.14" xr:uid="{00000000-0004-0000-0A00-00000D000000}"/>
    <hyperlink ref="T1" location="CCP_ConsolidatedDataFile!B151" display="6.2.15" xr:uid="{00000000-0004-0000-0A00-00000E000000}"/>
  </hyperlinks>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O4"/>
  <sheetViews>
    <sheetView zoomScaleNormal="100" workbookViewId="0">
      <pane ySplit="1" topLeftCell="A2" activePane="bottomLeft" state="frozen"/>
      <selection pane="bottomLeft"/>
    </sheetView>
  </sheetViews>
  <sheetFormatPr defaultColWidth="9.33203125" defaultRowHeight="15" customHeight="1" x14ac:dyDescent="0.3"/>
  <cols>
    <col min="1" max="1" width="13.44140625" style="2" bestFit="1" customWidth="1"/>
    <col min="2" max="2" width="14" bestFit="1" customWidth="1"/>
    <col min="3" max="3" width="22.6640625" bestFit="1" customWidth="1"/>
    <col min="4" max="4" width="45.5546875" bestFit="1" customWidth="1"/>
    <col min="5" max="5" width="11.33203125" bestFit="1" customWidth="1"/>
    <col min="6" max="8" width="11.6640625" style="3" bestFit="1" customWidth="1"/>
    <col min="9" max="9" width="16.6640625" style="3" bestFit="1" customWidth="1"/>
    <col min="10" max="10" width="11.6640625" style="3" bestFit="1" customWidth="1"/>
    <col min="11" max="11" width="16.44140625" style="3" bestFit="1" customWidth="1"/>
    <col min="12" max="13" width="11.6640625" style="3" bestFit="1" customWidth="1"/>
    <col min="14" max="161" width="10.6640625" customWidth="1"/>
  </cols>
  <sheetData>
    <row r="1" spans="1:15" s="12" customFormat="1" ht="15" customHeight="1" x14ac:dyDescent="0.3">
      <c r="A1" s="10" t="s">
        <v>0</v>
      </c>
      <c r="B1" s="11" t="s">
        <v>2</v>
      </c>
      <c r="C1" s="11" t="s">
        <v>3</v>
      </c>
      <c r="D1" s="11" t="s">
        <v>5</v>
      </c>
      <c r="E1" s="11" t="s">
        <v>4</v>
      </c>
      <c r="F1" s="105" t="s">
        <v>509</v>
      </c>
      <c r="G1" s="105" t="s">
        <v>510</v>
      </c>
      <c r="H1" s="105" t="s">
        <v>511</v>
      </c>
      <c r="I1" s="105" t="s">
        <v>512</v>
      </c>
      <c r="J1" s="105" t="s">
        <v>513</v>
      </c>
      <c r="K1" s="105" t="s">
        <v>514</v>
      </c>
      <c r="L1" s="105" t="s">
        <v>515</v>
      </c>
      <c r="M1" s="105" t="s">
        <v>516</v>
      </c>
    </row>
    <row r="2" spans="1:15" ht="15" customHeight="1" x14ac:dyDescent="0.3">
      <c r="A2" s="10">
        <f>CCP_ConsolidatedDataFile!$A$2</f>
        <v>45657</v>
      </c>
      <c r="B2" s="11" t="s">
        <v>1</v>
      </c>
      <c r="C2" t="s">
        <v>670</v>
      </c>
      <c r="D2" s="11" t="s">
        <v>122</v>
      </c>
      <c r="E2" s="284" t="s">
        <v>669</v>
      </c>
      <c r="F2" s="242">
        <v>0</v>
      </c>
      <c r="G2" s="242">
        <v>0</v>
      </c>
      <c r="H2" s="242">
        <v>0</v>
      </c>
      <c r="I2" s="266">
        <v>49012497000</v>
      </c>
      <c r="J2" s="282">
        <v>0</v>
      </c>
      <c r="K2" s="266">
        <v>3070000000</v>
      </c>
      <c r="L2" s="282">
        <v>0</v>
      </c>
      <c r="M2" s="282">
        <v>0</v>
      </c>
      <c r="N2" s="284"/>
      <c r="O2" s="284"/>
    </row>
    <row r="3" spans="1:15" ht="15" customHeight="1" x14ac:dyDescent="0.3">
      <c r="A3" s="10"/>
    </row>
    <row r="4" spans="1:15" ht="15" customHeight="1" x14ac:dyDescent="0.3">
      <c r="A4" s="10"/>
    </row>
  </sheetData>
  <autoFilter ref="A1:M1" xr:uid="{00000000-0009-0000-0000-00000B000000}"/>
  <sortState xmlns:xlrd2="http://schemas.microsoft.com/office/spreadsheetml/2017/richdata2" ref="A1:M3">
    <sortCondition descending="1" ref="A1"/>
  </sortState>
  <hyperlinks>
    <hyperlink ref="F1" location="CCP_ConsolidatedDataFile!B184" display="7.1.2" xr:uid="{00000000-0004-0000-0B00-000000000000}"/>
    <hyperlink ref="G1" location="CCP_ConsolidatedDataFile!B187" display="7.1.3" xr:uid="{00000000-0004-0000-0B00-000001000000}"/>
    <hyperlink ref="H1" location="CCP_ConsolidatedDataFile!B188" display="7.1.4" xr:uid="{00000000-0004-0000-0B00-000002000000}"/>
    <hyperlink ref="I1" location="CCP_ConsolidatedDataFile!B190" display="7.1.5" xr:uid="{00000000-0004-0000-0B00-000003000000}"/>
    <hyperlink ref="J1" location="CCP_ConsolidatedDataFile!B192" display="7.1.6" xr:uid="{00000000-0004-0000-0B00-000004000000}"/>
    <hyperlink ref="K1" location="CCP_ConsolidatedDataFile!B194" display="7.1.7" xr:uid="{00000000-0004-0000-0B00-000005000000}"/>
    <hyperlink ref="L1" location="CCP_ConsolidatedDataFile!B196" display="7.1.8" xr:uid="{00000000-0004-0000-0B00-000006000000}"/>
    <hyperlink ref="M1" location="CCP_ConsolidatedDataFile!B198" display="7.1.9" xr:uid="{00000000-0004-0000-0B00-000007000000}"/>
  </hyperlink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H5"/>
  <sheetViews>
    <sheetView zoomScaleNormal="100" workbookViewId="0">
      <pane ySplit="1" topLeftCell="A2" activePane="bottomLeft" state="frozen"/>
      <selection pane="bottomLeft"/>
    </sheetView>
  </sheetViews>
  <sheetFormatPr defaultColWidth="9.33203125" defaultRowHeight="15" customHeight="1" x14ac:dyDescent="0.3"/>
  <cols>
    <col min="1" max="1" width="14.33203125" style="2" bestFit="1" customWidth="1"/>
    <col min="2" max="2" width="14.5546875" bestFit="1" customWidth="1"/>
    <col min="3" max="3" width="23.6640625" bestFit="1" customWidth="1"/>
    <col min="4" max="4" width="23.5546875" bestFit="1" customWidth="1"/>
    <col min="5" max="5" width="11.44140625" bestFit="1" customWidth="1"/>
    <col min="6" max="8" width="12.33203125" style="3" bestFit="1" customWidth="1"/>
    <col min="9" max="161" width="10.6640625" customWidth="1"/>
  </cols>
  <sheetData>
    <row r="1" spans="1:8" s="114" customFormat="1" ht="15" customHeight="1" x14ac:dyDescent="0.3">
      <c r="A1" s="110" t="s">
        <v>0</v>
      </c>
      <c r="B1" s="111" t="s">
        <v>2</v>
      </c>
      <c r="C1" s="111" t="s">
        <v>3</v>
      </c>
      <c r="D1" s="111" t="s">
        <v>5</v>
      </c>
      <c r="E1" s="111" t="s">
        <v>4</v>
      </c>
      <c r="F1" s="113" t="s">
        <v>517</v>
      </c>
      <c r="G1" s="113" t="s">
        <v>518</v>
      </c>
      <c r="H1" s="113" t="s">
        <v>519</v>
      </c>
    </row>
    <row r="2" spans="1:8" s="115" customFormat="1" ht="15" customHeight="1" x14ac:dyDescent="0.3">
      <c r="A2" s="110">
        <f>CCP_ConsolidatedDataFile!$A$2</f>
        <v>45657</v>
      </c>
      <c r="B2" s="111" t="s">
        <v>1</v>
      </c>
      <c r="C2" s="117" t="s">
        <v>670</v>
      </c>
      <c r="D2" s="111" t="s">
        <v>316</v>
      </c>
      <c r="E2" s="257" t="s">
        <v>669</v>
      </c>
      <c r="F2" s="264">
        <v>0</v>
      </c>
      <c r="G2" s="264">
        <v>0</v>
      </c>
      <c r="H2" s="264">
        <v>0</v>
      </c>
    </row>
    <row r="3" spans="1:8" s="115" customFormat="1" ht="15" customHeight="1" x14ac:dyDescent="0.3">
      <c r="A3" s="110">
        <f>CCP_ConsolidatedDataFile!$A$2</f>
        <v>45657</v>
      </c>
      <c r="B3" s="111" t="s">
        <v>1</v>
      </c>
      <c r="C3" s="117" t="s">
        <v>670</v>
      </c>
      <c r="D3" s="111" t="s">
        <v>326</v>
      </c>
      <c r="E3" s="257" t="s">
        <v>669</v>
      </c>
      <c r="F3" s="287" t="s">
        <v>287</v>
      </c>
      <c r="G3" s="288" t="s">
        <v>287</v>
      </c>
      <c r="H3" s="287" t="s">
        <v>287</v>
      </c>
    </row>
    <row r="4" spans="1:8" s="115" customFormat="1" ht="15" customHeight="1" x14ac:dyDescent="0.3">
      <c r="A4" s="110">
        <f>CCP_ConsolidatedDataFile!$A$2</f>
        <v>45657</v>
      </c>
      <c r="B4" s="111" t="s">
        <v>1</v>
      </c>
      <c r="C4" s="117" t="s">
        <v>670</v>
      </c>
      <c r="D4" s="111" t="s">
        <v>327</v>
      </c>
      <c r="E4" s="257" t="s">
        <v>669</v>
      </c>
      <c r="F4" s="287" t="s">
        <v>287</v>
      </c>
      <c r="G4" s="288" t="s">
        <v>287</v>
      </c>
      <c r="H4" s="287" t="s">
        <v>287</v>
      </c>
    </row>
    <row r="5" spans="1:8" s="115" customFormat="1" ht="15" customHeight="1" x14ac:dyDescent="0.3">
      <c r="A5" s="118"/>
      <c r="F5" s="116"/>
      <c r="G5" s="116"/>
      <c r="H5" s="116"/>
    </row>
  </sheetData>
  <autoFilter ref="A1:H1" xr:uid="{00000000-0009-0000-0000-00000C000000}"/>
  <sortState xmlns:xlrd2="http://schemas.microsoft.com/office/spreadsheetml/2017/richdata2" ref="A1:H8">
    <sortCondition descending="1" ref="A1"/>
  </sortState>
  <hyperlinks>
    <hyperlink ref="F1" location="CCP_ConsolidatedDataFile!B203" display="7.3.1" xr:uid="{00000000-0004-0000-0C00-000000000000}"/>
    <hyperlink ref="G1" location="CCP_ConsolidatedDataFile!B209" display="7.3.4" xr:uid="{00000000-0004-0000-0C00-000001000000}"/>
    <hyperlink ref="H1" location="CCP_ConsolidatedDataFile!B212" display="7.3.5" xr:uid="{00000000-0004-0000-0C00-000002000000}"/>
  </hyperlinks>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G4"/>
  <sheetViews>
    <sheetView workbookViewId="0">
      <pane ySplit="1" topLeftCell="A2" activePane="bottomLeft" state="frozen"/>
      <selection pane="bottomLeft"/>
    </sheetView>
  </sheetViews>
  <sheetFormatPr defaultColWidth="9.33203125" defaultRowHeight="15" customHeight="1" x14ac:dyDescent="0.3"/>
  <cols>
    <col min="1" max="1" width="13.44140625" style="2" bestFit="1" customWidth="1"/>
    <col min="2" max="2" width="14" bestFit="1" customWidth="1"/>
    <col min="3" max="3" width="22.6640625" bestFit="1" customWidth="1"/>
    <col min="4" max="4" width="17" bestFit="1" customWidth="1"/>
    <col min="5" max="5" width="11.33203125" bestFit="1" customWidth="1"/>
    <col min="6" max="7" width="11.6640625" style="3" bestFit="1" customWidth="1"/>
    <col min="8" max="161" width="10.6640625" customWidth="1"/>
  </cols>
  <sheetData>
    <row r="1" spans="1:7" s="114" customFormat="1" ht="15" customHeight="1" x14ac:dyDescent="0.3">
      <c r="A1" s="110" t="s">
        <v>0</v>
      </c>
      <c r="B1" s="111" t="s">
        <v>2</v>
      </c>
      <c r="C1" s="111" t="s">
        <v>3</v>
      </c>
      <c r="D1" s="111" t="s">
        <v>5</v>
      </c>
      <c r="E1" s="111" t="s">
        <v>4</v>
      </c>
      <c r="F1" s="113" t="s">
        <v>520</v>
      </c>
      <c r="G1" s="113" t="s">
        <v>521</v>
      </c>
    </row>
    <row r="2" spans="1:7" s="115" customFormat="1" ht="15" customHeight="1" x14ac:dyDescent="0.3">
      <c r="A2" s="110">
        <f>CCP_ConsolidatedDataFile!$A$2</f>
        <v>45657</v>
      </c>
      <c r="B2" s="111" t="s">
        <v>1</v>
      </c>
      <c r="C2" s="115" t="s">
        <v>670</v>
      </c>
      <c r="D2" s="111" t="s">
        <v>56</v>
      </c>
      <c r="E2" s="115" t="s">
        <v>669</v>
      </c>
      <c r="F2" s="112">
        <v>0</v>
      </c>
      <c r="G2" s="112">
        <v>0</v>
      </c>
    </row>
    <row r="3" spans="1:7" ht="15" customHeight="1" x14ac:dyDescent="0.3">
      <c r="A3" s="10"/>
    </row>
    <row r="4" spans="1:7" ht="15" customHeight="1" x14ac:dyDescent="0.3">
      <c r="A4" s="10"/>
    </row>
  </sheetData>
  <autoFilter ref="A1:G1" xr:uid="{00000000-0009-0000-0000-00000D000000}"/>
  <sortState xmlns:xlrd2="http://schemas.microsoft.com/office/spreadsheetml/2017/richdata2" ref="A1:G3">
    <sortCondition descending="1" ref="A1"/>
  </sortState>
  <hyperlinks>
    <hyperlink ref="F1" location="CCP_ConsolidatedDataFile!B208" display="7.3.3" xr:uid="{00000000-0004-0000-0D00-000000000000}"/>
    <hyperlink ref="G1" location="CCP_ConsolidatedDataFile!B217" display="7.3.7" xr:uid="{00000000-0004-0000-0D00-000001000000}"/>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E4"/>
  <sheetViews>
    <sheetView workbookViewId="0">
      <pane ySplit="1" topLeftCell="A2" activePane="bottomLeft" state="frozen"/>
      <selection pane="bottomLeft"/>
    </sheetView>
  </sheetViews>
  <sheetFormatPr defaultColWidth="9.33203125" defaultRowHeight="15" customHeight="1" x14ac:dyDescent="0.3"/>
  <cols>
    <col min="1" max="1" width="13.44140625" style="2" bestFit="1" customWidth="1"/>
    <col min="2" max="2" width="14" bestFit="1" customWidth="1"/>
    <col min="3" max="3" width="22.6640625" bestFit="1" customWidth="1"/>
    <col min="4" max="4" width="20.33203125" bestFit="1" customWidth="1"/>
    <col min="5" max="5" width="8.33203125" style="5" bestFit="1" customWidth="1"/>
    <col min="6" max="161" width="10.6640625" customWidth="1"/>
  </cols>
  <sheetData>
    <row r="1" spans="1:5" s="114" customFormat="1" ht="15" customHeight="1" x14ac:dyDescent="0.3">
      <c r="A1" s="110" t="s">
        <v>0</v>
      </c>
      <c r="B1" s="111" t="s">
        <v>2</v>
      </c>
      <c r="C1" s="111" t="s">
        <v>3</v>
      </c>
      <c r="D1" s="111" t="s">
        <v>5</v>
      </c>
      <c r="E1" s="119" t="s">
        <v>522</v>
      </c>
    </row>
    <row r="2" spans="1:5" s="115" customFormat="1" ht="15" customHeight="1" x14ac:dyDescent="0.3">
      <c r="A2" s="110">
        <f>CCP_ConsolidatedDataFile!$A$2</f>
        <v>45657</v>
      </c>
      <c r="B2" s="120" t="s">
        <v>1</v>
      </c>
      <c r="C2" s="120" t="s">
        <v>670</v>
      </c>
      <c r="D2" s="121" t="s">
        <v>672</v>
      </c>
      <c r="E2" s="122">
        <v>0</v>
      </c>
    </row>
    <row r="3" spans="1:5" ht="15" customHeight="1" x14ac:dyDescent="0.3">
      <c r="A3" s="10"/>
    </row>
    <row r="4" spans="1:5" ht="15" customHeight="1" x14ac:dyDescent="0.3">
      <c r="A4" s="10"/>
    </row>
  </sheetData>
  <autoFilter ref="A1:E1" xr:uid="{00000000-0009-0000-0000-00000E000000}"/>
  <sortState xmlns:xlrd2="http://schemas.microsoft.com/office/spreadsheetml/2017/richdata2" ref="A1:E2">
    <sortCondition descending="1" ref="A1"/>
  </sortState>
  <hyperlinks>
    <hyperlink ref="E1" location="CCP_ConsolidatedDataFile!B215" display="7.3.6" xr:uid="{00000000-0004-0000-0E00-000000000000}"/>
  </hyperlinks>
  <pageMargins left="0.7" right="0.7" top="0.75" bottom="0.75" header="0.3" footer="0.3"/>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F4"/>
  <sheetViews>
    <sheetView workbookViewId="0">
      <pane ySplit="1" topLeftCell="A2" activePane="bottomLeft" state="frozen"/>
      <selection pane="bottomLeft" activeCell="F1" sqref="F1"/>
    </sheetView>
  </sheetViews>
  <sheetFormatPr defaultColWidth="9.33203125" defaultRowHeight="15" customHeight="1" x14ac:dyDescent="0.3"/>
  <cols>
    <col min="1" max="1" width="13.44140625" style="2" bestFit="1" customWidth="1"/>
    <col min="2" max="2" width="14" bestFit="1" customWidth="1"/>
    <col min="3" max="3" width="22.6640625" bestFit="1" customWidth="1"/>
    <col min="4" max="4" width="16.33203125" bestFit="1" customWidth="1"/>
    <col min="5" max="5" width="9.33203125" style="6" bestFit="1" customWidth="1"/>
    <col min="6" max="6" width="10.33203125" style="6" bestFit="1" customWidth="1"/>
    <col min="7" max="161" width="10.6640625" customWidth="1"/>
  </cols>
  <sheetData>
    <row r="1" spans="1:6" s="114" customFormat="1" ht="15" customHeight="1" x14ac:dyDescent="0.3">
      <c r="A1" s="110" t="s">
        <v>0</v>
      </c>
      <c r="B1" s="111" t="s">
        <v>2</v>
      </c>
      <c r="C1" s="111" t="s">
        <v>3</v>
      </c>
      <c r="D1" s="111" t="s">
        <v>5</v>
      </c>
      <c r="E1" s="123" t="s">
        <v>523</v>
      </c>
      <c r="F1" s="123" t="s">
        <v>524</v>
      </c>
    </row>
    <row r="2" spans="1:6" s="115" customFormat="1" ht="15" customHeight="1" x14ac:dyDescent="0.3">
      <c r="A2" s="110">
        <f>CCP_ConsolidatedDataFile!$A$2</f>
        <v>45657</v>
      </c>
      <c r="B2" s="111" t="s">
        <v>289</v>
      </c>
      <c r="C2" s="111" t="s">
        <v>288</v>
      </c>
      <c r="D2" s="115" t="s">
        <v>673</v>
      </c>
      <c r="E2" s="124">
        <v>0</v>
      </c>
      <c r="F2" s="161">
        <v>0</v>
      </c>
    </row>
    <row r="3" spans="1:6" ht="15" customHeight="1" x14ac:dyDescent="0.3">
      <c r="A3" s="10"/>
    </row>
    <row r="4" spans="1:6" ht="15" customHeight="1" x14ac:dyDescent="0.3">
      <c r="A4" s="10"/>
    </row>
  </sheetData>
  <autoFilter ref="A1:F1" xr:uid="{00000000-0009-0000-0000-00000F000000}"/>
  <sortState xmlns:xlrd2="http://schemas.microsoft.com/office/spreadsheetml/2017/richdata2" ref="A1:F3">
    <sortCondition descending="1" ref="A1"/>
  </sortState>
  <hyperlinks>
    <hyperlink ref="E1" location="CCP_ConsolidatedDataFile!B254" display="16.2.8" xr:uid="{00000000-0004-0000-0F00-000000000000}"/>
    <hyperlink ref="F1" location="CCP_ConsolidatedDataFile!B266" display="16.2.15" xr:uid="{00000000-0004-0000-0F00-000001000000}"/>
  </hyperlinks>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G8"/>
  <sheetViews>
    <sheetView workbookViewId="0">
      <pane ySplit="1" topLeftCell="A2" activePane="bottomLeft" state="frozen"/>
      <selection pane="bottomLeft"/>
    </sheetView>
  </sheetViews>
  <sheetFormatPr defaultRowHeight="15" customHeight="1" x14ac:dyDescent="0.3"/>
  <cols>
    <col min="1" max="1" width="13.44140625" style="2" bestFit="1" customWidth="1"/>
    <col min="2" max="2" width="14" bestFit="1" customWidth="1"/>
    <col min="3" max="3" width="22.6640625" bestFit="1" customWidth="1"/>
    <col min="4" max="4" width="13.44140625" bestFit="1" customWidth="1"/>
    <col min="5" max="5" width="11.33203125" bestFit="1" customWidth="1"/>
    <col min="6" max="7" width="11.6640625" style="3" bestFit="1" customWidth="1"/>
    <col min="8" max="161" width="10.6640625" customWidth="1"/>
  </cols>
  <sheetData>
    <row r="1" spans="1:7" s="114" customFormat="1" ht="15" customHeight="1" x14ac:dyDescent="0.3">
      <c r="A1" s="110" t="s">
        <v>0</v>
      </c>
      <c r="B1" s="111" t="s">
        <v>2</v>
      </c>
      <c r="C1" s="111" t="s">
        <v>3</v>
      </c>
      <c r="D1" s="111" t="s">
        <v>5</v>
      </c>
      <c r="E1" s="111" t="s">
        <v>4</v>
      </c>
      <c r="F1" s="113" t="s">
        <v>525</v>
      </c>
      <c r="G1" s="113" t="s">
        <v>526</v>
      </c>
    </row>
    <row r="2" spans="1:7" s="115" customFormat="1" ht="15" customHeight="1" x14ac:dyDescent="0.3">
      <c r="A2" s="110">
        <f>CCP_ConsolidatedDataFile!$A$2</f>
        <v>45657</v>
      </c>
      <c r="B2" s="111" t="s">
        <v>289</v>
      </c>
      <c r="C2" s="115" t="s">
        <v>670</v>
      </c>
      <c r="D2" s="111" t="s">
        <v>318</v>
      </c>
      <c r="E2" s="115" t="s">
        <v>669</v>
      </c>
      <c r="F2" s="242">
        <v>0</v>
      </c>
      <c r="G2" s="242">
        <v>0</v>
      </c>
    </row>
    <row r="3" spans="1:7" s="115" customFormat="1" ht="15" customHeight="1" x14ac:dyDescent="0.3">
      <c r="A3" s="110">
        <f>CCP_ConsolidatedDataFile!$A$2</f>
        <v>45657</v>
      </c>
      <c r="B3" s="111" t="s">
        <v>289</v>
      </c>
      <c r="C3" s="115" t="s">
        <v>670</v>
      </c>
      <c r="D3" s="111" t="s">
        <v>319</v>
      </c>
      <c r="E3" s="115" t="s">
        <v>669</v>
      </c>
      <c r="F3" s="242">
        <v>0</v>
      </c>
      <c r="G3" s="242">
        <v>0</v>
      </c>
    </row>
    <row r="4" spans="1:7" s="115" customFormat="1" ht="15" customHeight="1" x14ac:dyDescent="0.3">
      <c r="A4" s="110">
        <f>CCP_ConsolidatedDataFile!$A$2</f>
        <v>45657</v>
      </c>
      <c r="B4" s="111" t="s">
        <v>289</v>
      </c>
      <c r="C4" s="115" t="s">
        <v>670</v>
      </c>
      <c r="D4" s="111" t="s">
        <v>320</v>
      </c>
      <c r="E4" s="115" t="s">
        <v>669</v>
      </c>
      <c r="F4" s="242">
        <v>0</v>
      </c>
      <c r="G4" s="242">
        <v>0</v>
      </c>
    </row>
    <row r="5" spans="1:7" s="115" customFormat="1" ht="15" customHeight="1" x14ac:dyDescent="0.3">
      <c r="A5" s="110">
        <f>CCP_ConsolidatedDataFile!$A$2</f>
        <v>45657</v>
      </c>
      <c r="B5" s="111" t="s">
        <v>289</v>
      </c>
      <c r="C5" s="115" t="s">
        <v>670</v>
      </c>
      <c r="D5" s="111" t="s">
        <v>321</v>
      </c>
      <c r="E5" s="115" t="s">
        <v>669</v>
      </c>
      <c r="F5" s="242">
        <v>0</v>
      </c>
      <c r="G5" s="242">
        <v>0</v>
      </c>
    </row>
    <row r="6" spans="1:7" s="115" customFormat="1" ht="15" customHeight="1" x14ac:dyDescent="0.3">
      <c r="A6" s="110">
        <f>CCP_ConsolidatedDataFile!$A$2</f>
        <v>45657</v>
      </c>
      <c r="B6" s="111" t="s">
        <v>289</v>
      </c>
      <c r="C6" s="115" t="s">
        <v>670</v>
      </c>
      <c r="D6" s="111" t="s">
        <v>322</v>
      </c>
      <c r="E6" s="115" t="s">
        <v>669</v>
      </c>
      <c r="F6" s="242">
        <v>0</v>
      </c>
      <c r="G6" s="242">
        <v>0</v>
      </c>
    </row>
    <row r="7" spans="1:7" s="115" customFormat="1" ht="15" customHeight="1" x14ac:dyDescent="0.3">
      <c r="A7" s="110">
        <f>CCP_ConsolidatedDataFile!$A$2</f>
        <v>45657</v>
      </c>
      <c r="B7" s="111" t="s">
        <v>289</v>
      </c>
      <c r="C7" s="115" t="s">
        <v>670</v>
      </c>
      <c r="D7" s="111" t="s">
        <v>323</v>
      </c>
      <c r="E7" s="115" t="s">
        <v>669</v>
      </c>
      <c r="F7" s="242">
        <v>0</v>
      </c>
      <c r="G7" s="242">
        <v>0</v>
      </c>
    </row>
    <row r="8" spans="1:7" s="115" customFormat="1" ht="15" customHeight="1" x14ac:dyDescent="0.3">
      <c r="A8" s="118"/>
      <c r="F8" s="116"/>
      <c r="G8" s="116"/>
    </row>
  </sheetData>
  <autoFilter ref="A1:G1" xr:uid="{00000000-0009-0000-0000-000010000000}"/>
  <sortState xmlns:xlrd2="http://schemas.microsoft.com/office/spreadsheetml/2017/richdata2" ref="A1:G7">
    <sortCondition descending="1" ref="A1"/>
  </sortState>
  <hyperlinks>
    <hyperlink ref="F1" location="CCP_ConsolidatedDataFile!B276" display="16.3.3" xr:uid="{00000000-0004-0000-1000-000000000000}"/>
    <hyperlink ref="G1" location="CCP_ConsolidatedDataFile!B282" display="16.3.4" xr:uid="{00000000-0004-0000-1000-000001000000}"/>
  </hyperlinks>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E9"/>
  <sheetViews>
    <sheetView zoomScaleNormal="100" workbookViewId="0">
      <pane ySplit="1" topLeftCell="A2" activePane="bottomLeft" state="frozen"/>
      <selection pane="bottomLeft"/>
    </sheetView>
  </sheetViews>
  <sheetFormatPr defaultColWidth="9.33203125" defaultRowHeight="15" customHeight="1" x14ac:dyDescent="0.3"/>
  <cols>
    <col min="1" max="1" width="13.44140625" style="2" bestFit="1" customWidth="1"/>
    <col min="2" max="2" width="14.6640625" bestFit="1" customWidth="1"/>
    <col min="3" max="3" width="22.6640625" bestFit="1" customWidth="1"/>
    <col min="4" max="4" width="59.5546875" customWidth="1"/>
    <col min="5" max="5" width="15.6640625" style="159" bestFit="1" customWidth="1"/>
    <col min="6" max="161" width="10.6640625" customWidth="1"/>
  </cols>
  <sheetData>
    <row r="1" spans="1:5" s="12" customFormat="1" ht="15" customHeight="1" x14ac:dyDescent="0.3">
      <c r="A1" s="10" t="s">
        <v>0</v>
      </c>
      <c r="B1" s="11" t="s">
        <v>2</v>
      </c>
      <c r="C1" s="11" t="s">
        <v>3</v>
      </c>
      <c r="D1" s="11" t="s">
        <v>5</v>
      </c>
      <c r="E1" s="156" t="s">
        <v>527</v>
      </c>
    </row>
    <row r="2" spans="1:5" ht="144" x14ac:dyDescent="0.3">
      <c r="A2" s="10">
        <f>CCP_ConsolidatedDataFile!$A$2</f>
        <v>45657</v>
      </c>
      <c r="B2" s="91" t="s">
        <v>1</v>
      </c>
      <c r="C2" s="11" t="s">
        <v>667</v>
      </c>
      <c r="D2" s="157" t="s">
        <v>702</v>
      </c>
      <c r="E2" s="289">
        <v>7.7777777777777779E-2</v>
      </c>
    </row>
    <row r="3" spans="1:5" ht="14.4" x14ac:dyDescent="0.3">
      <c r="A3" s="10"/>
      <c r="D3" s="158"/>
    </row>
    <row r="4" spans="1:5" ht="15" customHeight="1" x14ac:dyDescent="0.3">
      <c r="A4" s="10"/>
      <c r="E4" s="160"/>
    </row>
    <row r="5" spans="1:5" ht="15" customHeight="1" x14ac:dyDescent="0.3">
      <c r="E5" s="160"/>
    </row>
    <row r="6" spans="1:5" ht="15" customHeight="1" x14ac:dyDescent="0.3">
      <c r="E6" s="160"/>
    </row>
    <row r="7" spans="1:5" ht="15" customHeight="1" x14ac:dyDescent="0.3">
      <c r="E7" s="160"/>
    </row>
    <row r="8" spans="1:5" ht="15" customHeight="1" x14ac:dyDescent="0.3">
      <c r="E8" s="160"/>
    </row>
    <row r="9" spans="1:5" ht="15" customHeight="1" x14ac:dyDescent="0.3">
      <c r="E9" s="160"/>
    </row>
  </sheetData>
  <autoFilter ref="A1:E1" xr:uid="{00000000-0009-0000-0000-000011000000}"/>
  <sortState xmlns:xlrd2="http://schemas.microsoft.com/office/spreadsheetml/2017/richdata2" ref="A1:E2">
    <sortCondition descending="1" ref="A1"/>
  </sortState>
  <phoneticPr fontId="14" type="noConversion"/>
  <hyperlinks>
    <hyperlink ref="E1" location="CCP_ConsolidatedDataFile!B290" display="17.3.1"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J4"/>
  <sheetViews>
    <sheetView zoomScaleNormal="100" workbookViewId="0">
      <pane ySplit="1" topLeftCell="A2" activePane="bottomLeft" state="frozen"/>
      <selection pane="bottomLeft"/>
    </sheetView>
  </sheetViews>
  <sheetFormatPr defaultRowHeight="15" customHeight="1" x14ac:dyDescent="0.3"/>
  <cols>
    <col min="1" max="1" width="13.44140625" style="2" bestFit="1" customWidth="1"/>
    <col min="2" max="2" width="14" bestFit="1" customWidth="1"/>
    <col min="3" max="3" width="22.6640625" bestFit="1" customWidth="1"/>
    <col min="4" max="4" width="17.6640625" bestFit="1" customWidth="1"/>
    <col min="5" max="10" width="9.33203125" style="6" bestFit="1" customWidth="1"/>
    <col min="11" max="161" width="10.6640625" customWidth="1"/>
  </cols>
  <sheetData>
    <row r="1" spans="1:10" s="12" customFormat="1" ht="15" customHeight="1" x14ac:dyDescent="0.3">
      <c r="A1" s="10" t="s">
        <v>0</v>
      </c>
      <c r="B1" s="11" t="s">
        <v>2</v>
      </c>
      <c r="C1" s="11" t="s">
        <v>3</v>
      </c>
      <c r="D1" s="11" t="s">
        <v>5</v>
      </c>
      <c r="E1" s="90" t="s">
        <v>528</v>
      </c>
      <c r="F1" s="90" t="s">
        <v>529</v>
      </c>
      <c r="G1" s="90" t="s">
        <v>530</v>
      </c>
      <c r="H1" s="90" t="s">
        <v>531</v>
      </c>
      <c r="I1" s="90" t="s">
        <v>532</v>
      </c>
      <c r="J1" s="90" t="s">
        <v>533</v>
      </c>
    </row>
    <row r="2" spans="1:10" ht="15" customHeight="1" x14ac:dyDescent="0.3">
      <c r="A2" s="10">
        <f>CCP_ConsolidatedDataFile!$A$2</f>
        <v>45657</v>
      </c>
      <c r="B2" s="11" t="s">
        <v>289</v>
      </c>
      <c r="C2" s="86" t="s">
        <v>671</v>
      </c>
      <c r="D2" s="11" t="s">
        <v>325</v>
      </c>
      <c r="E2" s="93" t="s">
        <v>287</v>
      </c>
      <c r="F2" s="94" t="s">
        <v>287</v>
      </c>
      <c r="G2" s="94" t="s">
        <v>287</v>
      </c>
      <c r="H2" s="95" t="s">
        <v>287</v>
      </c>
      <c r="I2" s="94" t="s">
        <v>287</v>
      </c>
      <c r="J2" s="94" t="s">
        <v>287</v>
      </c>
    </row>
    <row r="3" spans="1:10" ht="15" customHeight="1" x14ac:dyDescent="0.3">
      <c r="A3" s="10">
        <f>CCP_ConsolidatedDataFile!$A$2</f>
        <v>45657</v>
      </c>
      <c r="B3" s="11" t="s">
        <v>289</v>
      </c>
      <c r="C3" s="86" t="s">
        <v>671</v>
      </c>
      <c r="D3" s="11" t="s">
        <v>324</v>
      </c>
      <c r="E3" s="93" t="s">
        <v>287</v>
      </c>
      <c r="F3" s="94" t="s">
        <v>287</v>
      </c>
      <c r="G3" s="94" t="s">
        <v>287</v>
      </c>
      <c r="H3" s="95" t="s">
        <v>287</v>
      </c>
      <c r="I3" s="94" t="s">
        <v>287</v>
      </c>
      <c r="J3" s="94" t="s">
        <v>287</v>
      </c>
    </row>
    <row r="4" spans="1:10" ht="15" customHeight="1" x14ac:dyDescent="0.3">
      <c r="A4" s="10"/>
    </row>
  </sheetData>
  <autoFilter ref="A1:J1" xr:uid="{00000000-0009-0000-0000-000012000000}"/>
  <sortState xmlns:xlrd2="http://schemas.microsoft.com/office/spreadsheetml/2017/richdata2" ref="A1:J3">
    <sortCondition descending="1" ref="A1"/>
  </sortState>
  <hyperlinks>
    <hyperlink ref="E1" location="CCP_ConsolidatedDataFile!B303" display="18.2.1" xr:uid="{00000000-0004-0000-1200-000000000000}"/>
    <hyperlink ref="F1" location="CCP_ConsolidatedDataFile!B305" display="18.2.2" xr:uid="{00000000-0004-0000-1200-000001000000}"/>
    <hyperlink ref="G1" location="CCP_ConsolidatedDataFile!B307" display="18.2.3" xr:uid="{00000000-0004-0000-1200-000002000000}"/>
    <hyperlink ref="H1" location="CCP_ConsolidatedDataFile!B309" display="18.3.1" xr:uid="{00000000-0004-0000-1200-000003000000}"/>
    <hyperlink ref="I1" location="CCP_ConsolidatedDataFile!B311" display="18.3.2" xr:uid="{00000000-0004-0000-1200-000004000000}"/>
    <hyperlink ref="J1" location="CCP_ConsolidatedDataFile!B313" display="18.3.3" xr:uid="{00000000-0004-0000-1200-000005000000}"/>
  </hyperlinks>
  <pageMargins left="0.7" right="0.7" top="0.75" bottom="0.75" header="0.3" footer="0.3"/>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R4"/>
  <sheetViews>
    <sheetView zoomScaleNormal="100" workbookViewId="0">
      <pane ySplit="1" topLeftCell="A2" activePane="bottomLeft" state="frozen"/>
      <selection pane="bottomLeft"/>
    </sheetView>
  </sheetViews>
  <sheetFormatPr defaultRowHeight="15" customHeight="1" x14ac:dyDescent="0.3"/>
  <cols>
    <col min="1" max="1" width="13.44140625" style="2" bestFit="1" customWidth="1"/>
    <col min="2" max="2" width="14" bestFit="1" customWidth="1"/>
    <col min="3" max="3" width="24.6640625" bestFit="1" customWidth="1"/>
    <col min="4" max="4" width="10.33203125" bestFit="1" customWidth="1"/>
    <col min="5" max="5" width="11.33203125" bestFit="1" customWidth="1"/>
    <col min="6" max="6" width="9.33203125" style="6" bestFit="1" customWidth="1"/>
    <col min="7" max="7" width="10.33203125" style="3" bestFit="1" customWidth="1"/>
    <col min="8" max="8" width="11.33203125" style="5" bestFit="1" customWidth="1"/>
    <col min="9" max="9" width="18.33203125" style="4" bestFit="1" customWidth="1"/>
    <col min="10" max="10" width="14.33203125" style="4" bestFit="1" customWidth="1"/>
    <col min="11" max="11" width="9.33203125" style="5" bestFit="1" customWidth="1"/>
    <col min="12" max="12" width="9.33203125" style="6" bestFit="1" customWidth="1"/>
    <col min="13" max="13" width="11.33203125" style="3" bestFit="1" customWidth="1"/>
    <col min="14" max="14" width="12" style="4" bestFit="1" customWidth="1"/>
    <col min="15" max="15" width="11.33203125" style="3" bestFit="1" customWidth="1"/>
    <col min="16" max="16" width="12" style="4" bestFit="1" customWidth="1"/>
    <col min="17" max="18" width="9.33203125" style="6" bestFit="1" customWidth="1"/>
    <col min="19" max="161" width="10.6640625" customWidth="1"/>
  </cols>
  <sheetData>
    <row r="1" spans="1:18" s="12" customFormat="1" ht="15" customHeight="1" x14ac:dyDescent="0.3">
      <c r="A1" s="10" t="s">
        <v>0</v>
      </c>
      <c r="B1" s="11" t="s">
        <v>2</v>
      </c>
      <c r="C1" s="11" t="s">
        <v>3</v>
      </c>
      <c r="D1" s="11" t="s">
        <v>6</v>
      </c>
      <c r="E1" s="11" t="s">
        <v>4</v>
      </c>
      <c r="F1" s="90" t="s">
        <v>534</v>
      </c>
      <c r="G1" s="87" t="s">
        <v>535</v>
      </c>
      <c r="H1" s="89" t="s">
        <v>536</v>
      </c>
      <c r="I1" s="88" t="s">
        <v>537</v>
      </c>
      <c r="J1" s="88" t="s">
        <v>538</v>
      </c>
      <c r="K1" s="89" t="s">
        <v>539</v>
      </c>
      <c r="L1" s="90" t="s">
        <v>540</v>
      </c>
      <c r="M1" s="87" t="s">
        <v>541</v>
      </c>
      <c r="N1" s="88" t="s">
        <v>542</v>
      </c>
      <c r="O1" s="87" t="s">
        <v>543</v>
      </c>
      <c r="P1" s="88" t="s">
        <v>544</v>
      </c>
      <c r="Q1" s="90" t="s">
        <v>545</v>
      </c>
      <c r="R1" s="90" t="s">
        <v>546</v>
      </c>
    </row>
    <row r="2" spans="1:18" ht="15" customHeight="1" x14ac:dyDescent="0.3">
      <c r="A2" s="10">
        <f>CCP_ConsolidatedDataFile!$A$2</f>
        <v>45657</v>
      </c>
      <c r="B2" s="11" t="s">
        <v>289</v>
      </c>
      <c r="C2" s="86" t="s">
        <v>671</v>
      </c>
      <c r="D2" t="s">
        <v>287</v>
      </c>
      <c r="E2" t="s">
        <v>287</v>
      </c>
      <c r="F2" t="s">
        <v>287</v>
      </c>
      <c r="G2" t="s">
        <v>287</v>
      </c>
      <c r="H2" t="s">
        <v>287</v>
      </c>
      <c r="I2" t="s">
        <v>287</v>
      </c>
      <c r="J2" t="s">
        <v>287</v>
      </c>
      <c r="K2" t="s">
        <v>287</v>
      </c>
      <c r="L2" t="s">
        <v>287</v>
      </c>
      <c r="M2" t="s">
        <v>287</v>
      </c>
      <c r="N2" t="s">
        <v>287</v>
      </c>
      <c r="O2" t="s">
        <v>287</v>
      </c>
      <c r="P2" t="s">
        <v>287</v>
      </c>
      <c r="Q2" t="s">
        <v>287</v>
      </c>
      <c r="R2" t="s">
        <v>287</v>
      </c>
    </row>
    <row r="3" spans="1:18" ht="15" customHeight="1" x14ac:dyDescent="0.3">
      <c r="A3" s="10"/>
      <c r="D3" s="12"/>
      <c r="E3" s="12"/>
      <c r="F3" s="12"/>
      <c r="G3" s="12"/>
      <c r="H3" s="12"/>
      <c r="I3" s="12"/>
      <c r="J3" s="12"/>
      <c r="K3" s="12"/>
      <c r="L3" s="12"/>
      <c r="M3" s="12"/>
      <c r="N3" s="12"/>
      <c r="O3" s="12"/>
      <c r="P3" s="12"/>
      <c r="Q3" s="12"/>
      <c r="R3" s="12"/>
    </row>
    <row r="4" spans="1:18" ht="15" customHeight="1" x14ac:dyDescent="0.3">
      <c r="A4" s="10"/>
    </row>
  </sheetData>
  <autoFilter ref="A1:R1" xr:uid="{00000000-0009-0000-0000-000013000000}"/>
  <sortState xmlns:xlrd2="http://schemas.microsoft.com/office/spreadsheetml/2017/richdata2" ref="A1:R2">
    <sortCondition descending="1" ref="A1"/>
  </sortState>
  <hyperlinks>
    <hyperlink ref="F1" location="CCP_ConsolidatedDataFile!B324" display="20.1.1" xr:uid="{00000000-0004-0000-1300-000000000000}"/>
    <hyperlink ref="G1" location="CCP_ConsolidatedDataFile!B325" display="20.2.1" xr:uid="{00000000-0004-0000-1300-000001000000}"/>
    <hyperlink ref="H1" location="CCP_ConsolidatedDataFile!B327" display="20.4.1.1" xr:uid="{00000000-0004-0000-1300-000002000000}"/>
    <hyperlink ref="I1" location="CCP_ConsolidatedDataFile!B328" display="20.4.1.2" xr:uid="{00000000-0004-0000-1300-000003000000}"/>
    <hyperlink ref="J1" location="CCP_ConsolidatedDataFile!B329" display="20.4.1.3" xr:uid="{00000000-0004-0000-1300-000004000000}"/>
    <hyperlink ref="K1" location="CCP_ConsolidatedDataFile!B330" display="20.4.2" xr:uid="{00000000-0004-0000-1300-000005000000}"/>
    <hyperlink ref="L1" location="CCP_ConsolidatedDataFile!B331" display="20.4.3" xr:uid="{00000000-0004-0000-1300-000006000000}"/>
    <hyperlink ref="M1" location="CCP_ConsolidatedDataFile!B332" display="20.5.1.1" xr:uid="{00000000-0004-0000-1300-000007000000}"/>
    <hyperlink ref="N1" location="CCP_ConsolidatedDataFile!B333" display="20.5.1.2" xr:uid="{00000000-0004-0000-1300-000008000000}"/>
    <hyperlink ref="O1" location="CCP_ConsolidatedDataFile!B334" display="20.6.1.1" xr:uid="{00000000-0004-0000-1300-000009000000}"/>
    <hyperlink ref="P1" location="CCP_ConsolidatedDataFile!B335" display="20.6.1.2" xr:uid="{00000000-0004-0000-1300-00000A000000}"/>
    <hyperlink ref="Q1" location="CCP_ConsolidatedDataFile!B336" display="20.7.1" xr:uid="{00000000-0004-0000-1300-00000B000000}"/>
    <hyperlink ref="R1" location="CCP_ConsolidatedDataFile!B337" display="20.7.2" xr:uid="{00000000-0004-0000-1300-00000C000000}"/>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G4"/>
  <sheetViews>
    <sheetView workbookViewId="0">
      <pane ySplit="1" topLeftCell="A2" activePane="bottomLeft" state="frozen"/>
      <selection pane="bottomLeft"/>
    </sheetView>
  </sheetViews>
  <sheetFormatPr defaultRowHeight="15" customHeight="1" x14ac:dyDescent="0.3"/>
  <cols>
    <col min="1" max="1" width="13.44140625" style="2" bestFit="1" customWidth="1"/>
    <col min="2" max="2" width="14" bestFit="1" customWidth="1"/>
    <col min="3" max="3" width="24.6640625" bestFit="1" customWidth="1"/>
    <col min="4" max="4" width="10.33203125" bestFit="1" customWidth="1"/>
    <col min="5" max="5" width="13.44140625" bestFit="1" customWidth="1"/>
    <col min="6" max="6" width="11.33203125" bestFit="1" customWidth="1"/>
    <col min="7" max="7" width="10.33203125" style="3" bestFit="1" customWidth="1"/>
    <col min="8" max="161" width="10.6640625" customWidth="1"/>
  </cols>
  <sheetData>
    <row r="1" spans="1:7" s="12" customFormat="1" ht="15" customHeight="1" x14ac:dyDescent="0.3">
      <c r="A1" s="10" t="s">
        <v>0</v>
      </c>
      <c r="B1" s="11" t="s">
        <v>2</v>
      </c>
      <c r="C1" s="11" t="s">
        <v>3</v>
      </c>
      <c r="D1" s="11" t="s">
        <v>6</v>
      </c>
      <c r="E1" s="11" t="s">
        <v>5</v>
      </c>
      <c r="F1" s="11" t="s">
        <v>4</v>
      </c>
      <c r="G1" s="87" t="s">
        <v>547</v>
      </c>
    </row>
    <row r="2" spans="1:7" ht="15" customHeight="1" x14ac:dyDescent="0.3">
      <c r="A2" s="10">
        <f>CCP_ConsolidatedDataFile!$A$2</f>
        <v>45657</v>
      </c>
      <c r="B2" s="11" t="s">
        <v>289</v>
      </c>
      <c r="C2" s="86" t="s">
        <v>671</v>
      </c>
      <c r="D2" s="1" t="s">
        <v>287</v>
      </c>
      <c r="E2" s="1" t="s">
        <v>287</v>
      </c>
      <c r="F2" s="1" t="s">
        <v>287</v>
      </c>
      <c r="G2" s="1" t="s">
        <v>287</v>
      </c>
    </row>
    <row r="3" spans="1:7" ht="15" customHeight="1" x14ac:dyDescent="0.3">
      <c r="A3" s="10"/>
      <c r="D3" s="12"/>
      <c r="E3" s="12"/>
      <c r="F3" s="12"/>
      <c r="G3" s="12"/>
    </row>
    <row r="4" spans="1:7" ht="15" customHeight="1" x14ac:dyDescent="0.3">
      <c r="A4" s="10"/>
    </row>
  </sheetData>
  <autoFilter ref="A1:G1" xr:uid="{00000000-0009-0000-0000-000014000000}"/>
  <sortState xmlns:xlrd2="http://schemas.microsoft.com/office/spreadsheetml/2017/richdata2" ref="A1:G2">
    <sortCondition descending="1" ref="A1"/>
  </sortState>
  <hyperlinks>
    <hyperlink ref="G1" location="CCP_ConsolidatedDataFile!B326" display="20.3.1" xr:uid="{00000000-0004-0000-1400-000000000000}"/>
  </hyperlinks>
  <pageMargins left="0.7" right="0.7" top="0.75" bottom="0.75" header="0.3" footer="0.3"/>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K9"/>
  <sheetViews>
    <sheetView zoomScaleNormal="100" workbookViewId="0">
      <pane ySplit="1" topLeftCell="A2" activePane="bottomLeft" state="frozen"/>
      <selection pane="bottomLeft"/>
    </sheetView>
  </sheetViews>
  <sheetFormatPr defaultRowHeight="14.4" x14ac:dyDescent="0.3"/>
  <cols>
    <col min="1" max="1" width="13.44140625" style="2" bestFit="1" customWidth="1"/>
    <col min="2" max="2" width="15.33203125" bestFit="1" customWidth="1"/>
    <col min="3" max="3" width="22.6640625" bestFit="1" customWidth="1"/>
    <col min="4" max="4" width="17.33203125" bestFit="1" customWidth="1"/>
    <col min="5" max="5" width="11.33203125" bestFit="1" customWidth="1"/>
    <col min="6" max="6" width="18.44140625" style="5" bestFit="1" customWidth="1"/>
    <col min="7" max="7" width="18.44140625" style="3" bestFit="1" customWidth="1"/>
    <col min="8" max="8" width="10.33203125" style="3" bestFit="1" customWidth="1"/>
    <col min="9" max="9" width="21.6640625" style="4" bestFit="1" customWidth="1"/>
    <col min="10" max="10" width="17.33203125" style="4" bestFit="1" customWidth="1"/>
    <col min="11" max="11" width="12.6640625" style="4" bestFit="1" customWidth="1"/>
    <col min="12" max="161" width="10.6640625" customWidth="1"/>
  </cols>
  <sheetData>
    <row r="1" spans="1:11" s="12" customFormat="1" x14ac:dyDescent="0.3">
      <c r="A1" s="10" t="s">
        <v>0</v>
      </c>
      <c r="B1" s="11" t="s">
        <v>2</v>
      </c>
      <c r="C1" s="11" t="s">
        <v>3</v>
      </c>
      <c r="D1" s="11" t="s">
        <v>5</v>
      </c>
      <c r="E1" s="11" t="s">
        <v>4</v>
      </c>
      <c r="F1" s="103" t="s">
        <v>548</v>
      </c>
      <c r="G1" s="105" t="s">
        <v>549</v>
      </c>
      <c r="H1" s="105" t="s">
        <v>550</v>
      </c>
      <c r="I1" s="100" t="s">
        <v>551</v>
      </c>
      <c r="J1" s="100" t="s">
        <v>552</v>
      </c>
      <c r="K1" s="100" t="s">
        <v>553</v>
      </c>
    </row>
    <row r="2" spans="1:11" x14ac:dyDescent="0.3">
      <c r="A2" s="10">
        <f>CCP_ConsolidatedDataFile!$A$2</f>
        <v>45657</v>
      </c>
      <c r="B2" s="11" t="s">
        <v>294</v>
      </c>
      <c r="C2" s="86" t="s">
        <v>670</v>
      </c>
      <c r="D2" s="98" t="s">
        <v>688</v>
      </c>
      <c r="E2" t="s">
        <v>669</v>
      </c>
      <c r="F2" s="97" t="s">
        <v>684</v>
      </c>
      <c r="G2" s="97" t="s">
        <v>684</v>
      </c>
      <c r="H2" s="97" t="s">
        <v>684</v>
      </c>
      <c r="I2" s="91" t="s">
        <v>674</v>
      </c>
      <c r="J2" s="92" t="s">
        <v>287</v>
      </c>
      <c r="K2" s="92" t="s">
        <v>287</v>
      </c>
    </row>
    <row r="3" spans="1:11" x14ac:dyDescent="0.3">
      <c r="A3" s="10">
        <f>CCP_ConsolidatedDataFile!$A$2</f>
        <v>45657</v>
      </c>
      <c r="B3" s="11" t="s">
        <v>294</v>
      </c>
      <c r="C3" s="86" t="s">
        <v>670</v>
      </c>
      <c r="D3" s="98" t="s">
        <v>688</v>
      </c>
      <c r="E3" t="s">
        <v>669</v>
      </c>
      <c r="F3" s="97" t="s">
        <v>684</v>
      </c>
      <c r="G3" s="97" t="s">
        <v>684</v>
      </c>
      <c r="H3" s="97" t="s">
        <v>684</v>
      </c>
      <c r="I3" s="91" t="s">
        <v>675</v>
      </c>
      <c r="J3" s="92" t="s">
        <v>287</v>
      </c>
      <c r="K3" s="92" t="s">
        <v>287</v>
      </c>
    </row>
    <row r="4" spans="1:11" x14ac:dyDescent="0.3">
      <c r="A4" s="10">
        <f>CCP_ConsolidatedDataFile!$A$2</f>
        <v>45657</v>
      </c>
      <c r="B4" s="11" t="s">
        <v>294</v>
      </c>
      <c r="C4" s="86" t="s">
        <v>670</v>
      </c>
      <c r="D4" s="98" t="s">
        <v>688</v>
      </c>
      <c r="E4" t="s">
        <v>669</v>
      </c>
      <c r="F4" s="97" t="s">
        <v>684</v>
      </c>
      <c r="G4" s="97" t="s">
        <v>684</v>
      </c>
      <c r="H4" s="97" t="s">
        <v>684</v>
      </c>
      <c r="I4" s="91" t="s">
        <v>676</v>
      </c>
      <c r="J4" s="92" t="s">
        <v>287</v>
      </c>
      <c r="K4" s="92" t="s">
        <v>287</v>
      </c>
    </row>
    <row r="5" spans="1:11" x14ac:dyDescent="0.3">
      <c r="A5" s="10">
        <f>CCP_ConsolidatedDataFile!$A$2</f>
        <v>45657</v>
      </c>
      <c r="B5" s="11" t="s">
        <v>294</v>
      </c>
      <c r="C5" s="86" t="s">
        <v>670</v>
      </c>
      <c r="D5" s="98" t="s">
        <v>688</v>
      </c>
      <c r="E5" t="s">
        <v>669</v>
      </c>
      <c r="F5" s="97" t="s">
        <v>684</v>
      </c>
      <c r="G5" s="97" t="s">
        <v>684</v>
      </c>
      <c r="H5" s="97" t="s">
        <v>684</v>
      </c>
      <c r="I5" s="91" t="s">
        <v>677</v>
      </c>
      <c r="J5" s="92" t="s">
        <v>287</v>
      </c>
      <c r="K5" s="92" t="s">
        <v>287</v>
      </c>
    </row>
    <row r="6" spans="1:11" x14ac:dyDescent="0.3">
      <c r="A6" s="10">
        <f>CCP_ConsolidatedDataFile!$A$2</f>
        <v>45657</v>
      </c>
      <c r="B6" s="11" t="s">
        <v>294</v>
      </c>
      <c r="C6" s="86" t="s">
        <v>670</v>
      </c>
      <c r="D6" s="98" t="s">
        <v>688</v>
      </c>
      <c r="E6" t="s">
        <v>669</v>
      </c>
      <c r="F6" s="97" t="s">
        <v>684</v>
      </c>
      <c r="G6" s="97" t="s">
        <v>684</v>
      </c>
      <c r="H6" s="97" t="s">
        <v>684</v>
      </c>
      <c r="I6" s="91" t="s">
        <v>678</v>
      </c>
      <c r="J6" s="92" t="s">
        <v>287</v>
      </c>
      <c r="K6" s="92" t="s">
        <v>287</v>
      </c>
    </row>
    <row r="7" spans="1:11" x14ac:dyDescent="0.3">
      <c r="A7" s="10"/>
      <c r="B7" s="11"/>
      <c r="F7" s="99"/>
    </row>
    <row r="8" spans="1:11" x14ac:dyDescent="0.3">
      <c r="F8" s="99"/>
    </row>
    <row r="9" spans="1:11" x14ac:dyDescent="0.3">
      <c r="F9" s="99"/>
    </row>
  </sheetData>
  <autoFilter ref="A1:K1" xr:uid="{00000000-0009-0000-0000-000015000000}"/>
  <sortState xmlns:xlrd2="http://schemas.microsoft.com/office/spreadsheetml/2017/richdata2" ref="A1:K3">
    <sortCondition descending="1" ref="A1"/>
  </sortState>
  <hyperlinks>
    <hyperlink ref="F1" location="CCP_ConsolidatedDataFile!B331" display="23.1.1" xr:uid="{A691762B-D479-4166-9F25-63D29E30D905}"/>
    <hyperlink ref="G1" location="CCP_ConsolidatedDataFile!B336" display="23.1.2" xr:uid="{78B52FF9-B8BB-44BE-A899-5D2D9712F59B}"/>
    <hyperlink ref="H1" location="CCP_ConsolidatedDataFile!B341" display="23.2.1" xr:uid="{EC4FD2F6-43E8-42ED-B0AF-43F384BE7DF7}"/>
    <hyperlink ref="I1" location="CCP_DataFile_23!B346" display="23.2.2" xr:uid="{326CC739-BCFD-4F8A-8904-28E447EED074}"/>
    <hyperlink ref="J1" location="CCP_DataFile_23!B351" display="23.2.3" xr:uid="{4F705ED1-216E-4605-99D1-27242A2629FB}"/>
    <hyperlink ref="K1" location="CCP_ConsolidatedDataFile!B355" display="23.2.4" xr:uid="{7C7A011A-65CF-47E6-99A2-077841C6B61C}"/>
  </hyperlinks>
  <pageMargins left="0.7" right="0.7" top="0.75" bottom="0.75" header="0.3" footer="0.3"/>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G4"/>
  <sheetViews>
    <sheetView workbookViewId="0">
      <pane ySplit="1" topLeftCell="A2" activePane="bottomLeft" state="frozen"/>
      <selection pane="bottomLeft" activeCell="G25" sqref="G25"/>
    </sheetView>
  </sheetViews>
  <sheetFormatPr defaultRowHeight="15" customHeight="1" x14ac:dyDescent="0.3"/>
  <cols>
    <col min="1" max="1" width="13.44140625" style="2" bestFit="1" customWidth="1"/>
    <col min="2" max="2" width="15.33203125" bestFit="1" customWidth="1"/>
    <col min="3" max="3" width="22.6640625" bestFit="1" customWidth="1"/>
    <col min="4" max="4" width="23.33203125" bestFit="1" customWidth="1"/>
    <col min="5" max="5" width="11.33203125" bestFit="1" customWidth="1"/>
    <col min="6" max="6" width="18.44140625" style="3" bestFit="1" customWidth="1"/>
    <col min="7" max="7" width="15.6640625" style="3" bestFit="1" customWidth="1"/>
    <col min="8" max="161" width="10.6640625" customWidth="1"/>
  </cols>
  <sheetData>
    <row r="1" spans="1:7" s="12" customFormat="1" ht="15" customHeight="1" x14ac:dyDescent="0.3">
      <c r="A1" s="10" t="s">
        <v>0</v>
      </c>
      <c r="B1" s="11" t="s">
        <v>2</v>
      </c>
      <c r="C1" s="11" t="s">
        <v>3</v>
      </c>
      <c r="D1" s="11" t="s">
        <v>5</v>
      </c>
      <c r="E1" s="11" t="s">
        <v>4</v>
      </c>
      <c r="F1" s="87" t="s">
        <v>554</v>
      </c>
      <c r="G1" s="87" t="s">
        <v>555</v>
      </c>
    </row>
    <row r="2" spans="1:7" ht="15" customHeight="1" x14ac:dyDescent="0.3">
      <c r="A2" s="10">
        <f>CCP_ConsolidatedDataFile!$A$2</f>
        <v>45657</v>
      </c>
      <c r="B2" s="86" t="s">
        <v>294</v>
      </c>
      <c r="C2" s="86" t="s">
        <v>670</v>
      </c>
      <c r="D2" t="s">
        <v>679</v>
      </c>
      <c r="E2" t="s">
        <v>669</v>
      </c>
      <c r="F2" s="3" t="s">
        <v>684</v>
      </c>
      <c r="G2" s="109" t="s">
        <v>684</v>
      </c>
    </row>
    <row r="3" spans="1:7" ht="15" customHeight="1" x14ac:dyDescent="0.3">
      <c r="A3" s="10"/>
    </row>
    <row r="4" spans="1:7" ht="15" customHeight="1" x14ac:dyDescent="0.3">
      <c r="A4" s="10"/>
    </row>
  </sheetData>
  <autoFilter ref="A1:G1" xr:uid="{00000000-0009-0000-0000-000016000000}"/>
  <sortState xmlns:xlrd2="http://schemas.microsoft.com/office/spreadsheetml/2017/richdata2" ref="A1:G2">
    <sortCondition descending="1" ref="A1"/>
  </sortState>
  <hyperlinks>
    <hyperlink ref="F1" location="CCP_ConsolidatedDataFile!B360" display="23.3.1" xr:uid="{6FD595F6-D277-4093-86B5-0C431E7DAD3D}"/>
    <hyperlink ref="G1" location="CCP_ConsolidatedDataFile!B361" display="23.3.2" xr:uid="{52FDBE1D-58DB-4718-BCD9-027383426CA5}"/>
  </hyperlink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QualitativeNotes</vt:lpstr>
      <vt:lpstr>Guide</vt:lpstr>
      <vt:lpstr>Revisions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Haseena Ahmed Asmal</cp:lastModifiedBy>
  <dcterms:created xsi:type="dcterms:W3CDTF">2020-08-17T08:40:50Z</dcterms:created>
  <dcterms:modified xsi:type="dcterms:W3CDTF">2025-02-27T13:34:25Z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a30cac-7c84-4351-8c05-640b2a111c59_Enabled">
    <vt:lpwstr>true</vt:lpwstr>
  </property>
  <property fmtid="{D5CDD505-2E9C-101B-9397-08002B2CF9AE}" pid="3" name="MSIP_Label_2fa30cac-7c84-4351-8c05-640b2a111c59_SetDate">
    <vt:lpwstr>2023-05-23T04:54:42Z</vt:lpwstr>
  </property>
  <property fmtid="{D5CDD505-2E9C-101B-9397-08002B2CF9AE}" pid="4" name="MSIP_Label_2fa30cac-7c84-4351-8c05-640b2a111c59_Method">
    <vt:lpwstr>Privileged</vt:lpwstr>
  </property>
  <property fmtid="{D5CDD505-2E9C-101B-9397-08002B2CF9AE}" pid="5" name="MSIP_Label_2fa30cac-7c84-4351-8c05-640b2a111c59_Name">
    <vt:lpwstr>Confidential</vt:lpwstr>
  </property>
  <property fmtid="{D5CDD505-2E9C-101B-9397-08002B2CF9AE}" pid="6" name="MSIP_Label_2fa30cac-7c84-4351-8c05-640b2a111c59_SiteId">
    <vt:lpwstr>cffa6640-7572-4f05-9c64-cd88068c19d4</vt:lpwstr>
  </property>
  <property fmtid="{D5CDD505-2E9C-101B-9397-08002B2CF9AE}" pid="7" name="MSIP_Label_2fa30cac-7c84-4351-8c05-640b2a111c59_ActionId">
    <vt:lpwstr>1dccaa12-7543-40b2-a266-9048fe8b3e62</vt:lpwstr>
  </property>
  <property fmtid="{D5CDD505-2E9C-101B-9397-08002B2CF9AE}" pid="8" name="MSIP_Label_2fa30cac-7c84-4351-8c05-640b2a111c59_ContentBits">
    <vt:lpwstr>0</vt:lpwstr>
  </property>
</Properties>
</file>